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경영기획팀\정보공시\공시용\"/>
    </mc:Choice>
  </mc:AlternateContent>
  <bookViews>
    <workbookView xWindow="0" yWindow="0" windowWidth="28800" windowHeight="12165"/>
  </bookViews>
  <sheets>
    <sheet name="2025" sheetId="5" r:id="rId1"/>
    <sheet name="2024" sheetId="3" r:id="rId2"/>
    <sheet name="2023" sheetId="2" r:id="rId3"/>
    <sheet name="2022" sheetId="1" r:id="rId4"/>
  </sheets>
  <definedNames>
    <definedName name="_xlnm._FilterDatabase" localSheetId="3" hidden="1">'2022'!$A$3:$I$78</definedName>
    <definedName name="_xlnm._FilterDatabase" localSheetId="2" hidden="1">'2023'!$A$3:$I$4</definedName>
    <definedName name="_xlnm._FilterDatabase" localSheetId="1" hidden="1">'2024'!$A$3:$I$4</definedName>
    <definedName name="_xlnm._FilterDatabase" localSheetId="0" hidden="1">'2025'!$A$3:$I$4</definedName>
  </definedNames>
  <calcPr calcId="162913"/>
</workbook>
</file>

<file path=xl/calcChain.xml><?xml version="1.0" encoding="utf-8"?>
<calcChain xmlns="http://schemas.openxmlformats.org/spreadsheetml/2006/main">
  <c r="D62" i="5" l="1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23" i="3" l="1"/>
  <c r="F43" i="3"/>
  <c r="F24" i="3"/>
  <c r="F22" i="3"/>
  <c r="F89" i="3"/>
  <c r="F90" i="3"/>
  <c r="F104" i="3"/>
  <c r="F102" i="3"/>
  <c r="F101" i="3"/>
  <c r="F10" i="3"/>
  <c r="F14" i="3"/>
  <c r="F46" i="3" l="1"/>
  <c r="F45" i="3"/>
  <c r="F103" i="3"/>
  <c r="F100" i="3"/>
  <c r="F99" i="3"/>
  <c r="F98" i="3"/>
  <c r="F97" i="3"/>
  <c r="F96" i="3"/>
  <c r="F95" i="3"/>
  <c r="F94" i="3"/>
  <c r="F93" i="3"/>
  <c r="F92" i="3"/>
  <c r="F91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67" i="3"/>
  <c r="F54" i="3"/>
  <c r="F63" i="3"/>
  <c r="F71" i="3"/>
  <c r="F57" i="3"/>
  <c r="F62" i="3"/>
  <c r="F73" i="3"/>
  <c r="F65" i="3"/>
  <c r="F64" i="3"/>
  <c r="F66" i="3"/>
  <c r="F61" i="3"/>
  <c r="F56" i="3"/>
  <c r="F55" i="3"/>
  <c r="F72" i="3"/>
  <c r="F70" i="3"/>
  <c r="F69" i="3"/>
  <c r="F68" i="3"/>
  <c r="F60" i="3"/>
  <c r="F59" i="3"/>
  <c r="F58" i="3"/>
  <c r="F53" i="3"/>
  <c r="F19" i="3"/>
  <c r="F18" i="3"/>
  <c r="F52" i="3"/>
  <c r="F51" i="3"/>
  <c r="F50" i="3"/>
  <c r="F49" i="3"/>
  <c r="F48" i="3"/>
  <c r="F17" i="3"/>
  <c r="F31" i="3"/>
  <c r="F30" i="3"/>
  <c r="F38" i="3"/>
  <c r="F32" i="3"/>
  <c r="F36" i="3"/>
  <c r="F39" i="3"/>
  <c r="F47" i="3"/>
  <c r="F44" i="3"/>
  <c r="F42" i="3"/>
  <c r="F41" i="3"/>
  <c r="F40" i="3"/>
  <c r="F37" i="3"/>
  <c r="F35" i="3"/>
  <c r="F34" i="3"/>
  <c r="F33" i="3"/>
  <c r="F29" i="3"/>
  <c r="F28" i="3"/>
  <c r="F27" i="3"/>
  <c r="F26" i="3"/>
  <c r="F25" i="3"/>
  <c r="F21" i="3"/>
  <c r="F20" i="3"/>
  <c r="F16" i="3"/>
  <c r="F15" i="3"/>
  <c r="F13" i="3"/>
  <c r="F12" i="3"/>
  <c r="F11" i="3"/>
  <c r="F9" i="3"/>
  <c r="F8" i="3"/>
  <c r="F7" i="3"/>
  <c r="F6" i="3"/>
  <c r="F5" i="3"/>
  <c r="F21" i="2" l="1"/>
  <c r="F12" i="2" l="1"/>
  <c r="E28" i="2"/>
  <c r="F6" i="2"/>
  <c r="F7" i="2"/>
  <c r="F8" i="2"/>
  <c r="F9" i="2"/>
  <c r="F10" i="2"/>
  <c r="F11" i="2"/>
  <c r="F13" i="2"/>
  <c r="F14" i="2"/>
  <c r="F15" i="2"/>
  <c r="F16" i="2"/>
  <c r="F17" i="2"/>
  <c r="F18" i="2"/>
  <c r="F19" i="2"/>
  <c r="F20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5" i="2"/>
  <c r="F74" i="1" l="1"/>
  <c r="E9" i="1"/>
  <c r="F9" i="1" s="1"/>
  <c r="F48" i="1"/>
  <c r="F31" i="1"/>
  <c r="F5" i="1"/>
  <c r="F6" i="1"/>
  <c r="F22" i="1"/>
  <c r="F7" i="1"/>
  <c r="F25" i="1"/>
  <c r="F12" i="1"/>
  <c r="F64" i="1"/>
  <c r="F45" i="1"/>
  <c r="F62" i="1"/>
  <c r="F51" i="1"/>
  <c r="F52" i="1"/>
  <c r="F40" i="1"/>
  <c r="F60" i="1"/>
  <c r="F46" i="1"/>
  <c r="F47" i="1"/>
  <c r="F57" i="1"/>
  <c r="F69" i="1"/>
  <c r="F53" i="1"/>
  <c r="F65" i="1"/>
  <c r="F43" i="1"/>
  <c r="F58" i="1"/>
  <c r="F66" i="1"/>
  <c r="F33" i="1"/>
  <c r="F44" i="1"/>
  <c r="F41" i="1"/>
  <c r="F38" i="1"/>
  <c r="F24" i="1"/>
  <c r="F17" i="1"/>
  <c r="F71" i="1"/>
  <c r="F72" i="1"/>
  <c r="F73" i="1"/>
  <c r="F13" i="1"/>
  <c r="F76" i="1"/>
  <c r="F77" i="1"/>
  <c r="F59" i="1"/>
  <c r="F70" i="1"/>
  <c r="F67" i="1"/>
  <c r="F54" i="1"/>
  <c r="F42" i="1"/>
  <c r="F63" i="1"/>
  <c r="F14" i="1"/>
  <c r="F55" i="1"/>
  <c r="F50" i="1"/>
  <c r="F39" i="1"/>
  <c r="F37" i="1"/>
  <c r="F34" i="1"/>
  <c r="F29" i="1"/>
  <c r="F30" i="1"/>
  <c r="F36" i="1"/>
  <c r="F19" i="1"/>
  <c r="F20" i="1"/>
  <c r="F21" i="1"/>
  <c r="F23" i="1"/>
  <c r="F18" i="1"/>
  <c r="F11" i="1"/>
  <c r="F8" i="1"/>
  <c r="F10" i="1"/>
  <c r="F61" i="1"/>
  <c r="E28" i="1"/>
  <c r="F28" i="1" s="1"/>
  <c r="E27" i="1"/>
  <c r="F27" i="1" s="1"/>
  <c r="E16" i="1"/>
  <c r="F16" i="1" s="1"/>
  <c r="E35" i="1"/>
  <c r="F35" i="1" s="1"/>
  <c r="E15" i="1"/>
  <c r="F15" i="1" s="1"/>
  <c r="E32" i="1"/>
  <c r="F32" i="1" s="1"/>
  <c r="E49" i="1"/>
  <c r="F49" i="1" s="1"/>
  <c r="E56" i="1"/>
  <c r="F56" i="1" s="1"/>
  <c r="E68" i="1"/>
  <c r="F68" i="1" s="1"/>
  <c r="E78" i="1"/>
  <c r="F78" i="1" s="1"/>
  <c r="E75" i="1"/>
  <c r="F75" i="1" s="1"/>
  <c r="E26" i="1"/>
  <c r="F26" i="1" s="1"/>
</calcChain>
</file>

<file path=xl/sharedStrings.xml><?xml version="1.0" encoding="utf-8"?>
<sst xmlns="http://schemas.openxmlformats.org/spreadsheetml/2006/main" count="1898" uniqueCount="659">
  <si>
    <t>계약종류</t>
  </si>
  <si>
    <t>계약명</t>
  </si>
  <si>
    <t>계약일자</t>
  </si>
  <si>
    <t>용역</t>
  </si>
  <si>
    <t>2022 예천곤충축제 백서 연구용역 시행</t>
  </si>
  <si>
    <t>2022-08-09</t>
  </si>
  <si>
    <t>2022-12-31</t>
  </si>
  <si>
    <t>예천문화관광재단 홈페이지 웹호스팅 및 유지보수용역 계약</t>
  </si>
  <si>
    <t>2022-05-27</t>
  </si>
  <si>
    <t>종합 홈페이지 웹호스팅 및 유지보수용역 계약</t>
  </si>
  <si>
    <t>2022-01-03</t>
  </si>
  <si>
    <t>회계 프로그램 유지보수 계약</t>
  </si>
  <si>
    <t>예천문화관광재단 추진성과 영상 제작 시행</t>
  </si>
  <si>
    <t>2022-05-06</t>
  </si>
  <si>
    <t>2022-12-09</t>
  </si>
  <si>
    <t>물품</t>
  </si>
  <si>
    <t>창고 임대계약</t>
  </si>
  <si>
    <t>2022 예천곤충엑스포 사후원가정산 용역의뢰</t>
  </si>
  <si>
    <t>2022-05-23</t>
  </si>
  <si>
    <t>2022-10-21</t>
  </si>
  <si>
    <t>2022 꿈의 오케스트라 '예천' 영상 제작 용역 계약</t>
  </si>
  <si>
    <t>2022-05-20</t>
  </si>
  <si>
    <t>2022-11-21</t>
  </si>
  <si>
    <t>2022 꿈의 오케스트라 '예천' 통학차량 운행비(10월분)</t>
  </si>
  <si>
    <t>2022-04-22</t>
  </si>
  <si>
    <t>2022-10-31</t>
  </si>
  <si>
    <t>2022 예천곤충축제 추진 유공 상패 제작</t>
  </si>
  <si>
    <t>2022-08-13</t>
  </si>
  <si>
    <t>2022-08-15</t>
  </si>
  <si>
    <t>2022 예천곤충축제 안전물품 구입</t>
  </si>
  <si>
    <t>2022-07-13</t>
  </si>
  <si>
    <t>2022-08-06</t>
  </si>
  <si>
    <t>2022 예천곤충엑스포 작업물품 구입</t>
  </si>
  <si>
    <t>2022-08-10</t>
  </si>
  <si>
    <t>2022 예천곤충축제 경북도내 시군 홍보현수막 제작</t>
  </si>
  <si>
    <t>2022-07-27</t>
  </si>
  <si>
    <t>2022 예천곤충축제 홍보 가로등배너 제작</t>
  </si>
  <si>
    <t>예천문화관광재단 쇼핑백 제작</t>
  </si>
  <si>
    <t>2022-06-30</t>
  </si>
  <si>
    <t>2022-07-20</t>
  </si>
  <si>
    <t>2022 예천곤충축제 현장상황실 집기 임대</t>
  </si>
  <si>
    <t>2022-08-05</t>
  </si>
  <si>
    <t>2022 예천곤충엑스포 사전리플릿 추가 제작</t>
  </si>
  <si>
    <t>2022-07-18</t>
  </si>
  <si>
    <t>2022-07-30</t>
  </si>
  <si>
    <t>사무기기 임대 및 소모품 구입</t>
  </si>
  <si>
    <t>2022-07-25</t>
  </si>
  <si>
    <t>2022-09-01</t>
  </si>
  <si>
    <t>애드벌룬 제작</t>
  </si>
  <si>
    <t>2022-08-01</t>
  </si>
  <si>
    <t>2022 예천곤충축제 추진 유공자 상패 제작</t>
  </si>
  <si>
    <t>2022-08-29</t>
  </si>
  <si>
    <t>2022 예천곤충축제 환경관리 용품 및 관람객 접대 물품 구입</t>
  </si>
  <si>
    <t>2022 예천곤충축제 개막식 홍보현수막 제작</t>
  </si>
  <si>
    <t>2022 예천곤충엑스포 우의 구입</t>
  </si>
  <si>
    <t>2022-10-26</t>
  </si>
  <si>
    <t>2022 예천곤충축제 홍보영상 송출(iptv)</t>
  </si>
  <si>
    <t>2022-07-05</t>
  </si>
  <si>
    <t>부채제작</t>
  </si>
  <si>
    <t>부채 추가 제작</t>
  </si>
  <si>
    <t>2022 예천곤충축제 홍보현수막 제작</t>
  </si>
  <si>
    <t>2022-06-13</t>
  </si>
  <si>
    <t>2022 예천곤충엑스포 사전 리플릿 추가 인쇄</t>
  </si>
  <si>
    <t>2022-07-11</t>
  </si>
  <si>
    <t>2022 예천곤충축제 사전 홍보물품 추가 제작(물티슈)</t>
  </si>
  <si>
    <t>2022-07-10</t>
  </si>
  <si>
    <t>2022 예천곤충축제 사전 홍보물품 추가 제작</t>
  </si>
  <si>
    <t>2022-06-28</t>
  </si>
  <si>
    <t>2022 예천곤충축제 홍보를 위한 홍보현수막 제작</t>
  </si>
  <si>
    <t>2022-05-18</t>
  </si>
  <si>
    <t>2022-05-30</t>
  </si>
  <si>
    <t>2022 예천곤충축제 홍보를 위한 대형광고판 실사 교체</t>
  </si>
  <si>
    <t>2022-04-28</t>
  </si>
  <si>
    <t>2022-05-12</t>
  </si>
  <si>
    <t>2022 문화가 있는날 9월 힐링의 W 산림치유원 체험비 및 강당 임차</t>
  </si>
  <si>
    <t>2022-09-22</t>
  </si>
  <si>
    <t>2022-09-28</t>
  </si>
  <si>
    <t>2022 금당야행 행사물품 임차</t>
  </si>
  <si>
    <t>2022-10-08</t>
  </si>
  <si>
    <t>2022-07-29</t>
  </si>
  <si>
    <t>2022 금당야행 전통체험 프로그램 운영</t>
  </si>
  <si>
    <t>2022-09-29</t>
  </si>
  <si>
    <t>2022 금당야행 무대설치</t>
  </si>
  <si>
    <t>2022 꿈의 오케스트라 '예천' 통학차량 운행비(8, 9월분)</t>
  </si>
  <si>
    <t>2022-09-30</t>
  </si>
  <si>
    <t>2022 금당야행 현수막 제작</t>
  </si>
  <si>
    <t>2022-10-12</t>
  </si>
  <si>
    <t>2022 금당야행 전통음식체험 운영</t>
  </si>
  <si>
    <t>2022-10-13</t>
  </si>
  <si>
    <t>2022 금당야행 프리마켓 업체 섭외</t>
  </si>
  <si>
    <t>2022-10-11</t>
  </si>
  <si>
    <t>2022 예천곤충축제 홍보물 제작</t>
  </si>
  <si>
    <t>2022 예천곤충엑스포 스템프 챌린지 상품구입</t>
  </si>
  <si>
    <t>2022 예천곤충엑스포 사무용품 구입</t>
  </si>
  <si>
    <t>2022-08-23</t>
  </si>
  <si>
    <t>2022-08-31</t>
  </si>
  <si>
    <t>2022 예천곤충축제 응급실 운영</t>
  </si>
  <si>
    <t>2022-08-26</t>
  </si>
  <si>
    <t>2022 예천곤충엑스포 활체험 프로그램 운영</t>
  </si>
  <si>
    <t>2022 예천곤충엑스포 야간경관(선세이드) 추가 설치</t>
  </si>
  <si>
    <t>2022 꿈의 오케스트라'예천'  통학차량 운행비(7월분)</t>
  </si>
  <si>
    <t>2022 꿈의 오케스트라 민간경상보조사업 회계 검증 용역</t>
  </si>
  <si>
    <t>2022 예천곤충엑스포 모자 및 조끼 제작</t>
  </si>
  <si>
    <t>2022 예천곤충엑스포 팔토시 제작</t>
  </si>
  <si>
    <t>2022 예천곤충엑스포 트릭아트 설치</t>
  </si>
  <si>
    <t>공사</t>
  </si>
  <si>
    <t>2022 예천곤충엑스포 주차장 임시가로등 설치</t>
  </si>
  <si>
    <t>2022-07-31</t>
  </si>
  <si>
    <t>예천곤충축제 홈페이지 개편 용역</t>
  </si>
  <si>
    <t>2022-07-16</t>
  </si>
  <si>
    <t>2022 꿈의 오케스트라 '예천' 통학차량 운행비(6월분)</t>
  </si>
  <si>
    <t>(재)예천문화관광재단 2022년도 회계감사</t>
  </si>
  <si>
    <t>2022-06-29</t>
  </si>
  <si>
    <t>2023-03-31</t>
  </si>
  <si>
    <t>2022 예천곤충엑스포 사전 홍보물품 추가 제작</t>
  </si>
  <si>
    <t>2022-06-24</t>
  </si>
  <si>
    <t>「SEMI 곤충엑스포 2022 예천곤충축제」온라인 및 SNS 통합 홍보마케팅 용역 시행</t>
  </si>
  <si>
    <t>2022-06-27</t>
  </si>
  <si>
    <t>2022-08-25</t>
  </si>
  <si>
    <t>2022 예천곤충엑스포 리플릿 추가제작</t>
  </si>
  <si>
    <t>2022-06-22</t>
  </si>
  <si>
    <t>2022-05-25</t>
  </si>
  <si>
    <t>2022 예천곤충엑스포 디자인 의뢰</t>
  </si>
  <si>
    <t>SEMI 곤충엑스포 2022 예천곤충축제 사전 예매 입장권 인쇄</t>
  </si>
  <si>
    <t>2022 꿈의 오케스트라 예천 통학차량 운행비(4, 5월분)</t>
  </si>
  <si>
    <t>2022 예천곤충엑스포 컴퓨터 임대</t>
  </si>
  <si>
    <t>2022-05-24</t>
  </si>
  <si>
    <t>2022-06-14</t>
  </si>
  <si>
    <t>2022 예천곤충엑스포 사무기기 임대</t>
  </si>
  <si>
    <t>2022 예천곤충엑스포 사전리플릿 디자인 의뢰</t>
  </si>
  <si>
    <t>2022-04-29</t>
  </si>
  <si>
    <t>2022 예천곤충엑스포 사전 홍보물품 제작_칫솔치약세트, 물티슈</t>
  </si>
  <si>
    <t>2022-05-04</t>
  </si>
  <si>
    <t>2022 예천곤충엑스포 사전 홍보물품 제작_무선충전기</t>
  </si>
  <si>
    <t>업무용 복사기 구입</t>
  </si>
  <si>
    <t>2022-05-17</t>
  </si>
  <si>
    <t>창고 방범용역 계약</t>
  </si>
  <si>
    <t>2022 꿈의오케스트라 예천 공조시스템 설치</t>
  </si>
  <si>
    <t>2022-04-20</t>
  </si>
  <si>
    <t>2022-04-30</t>
  </si>
  <si>
    <t>(재)예천문화관광재단 전자결재시스템 계약 (서버호스팅)</t>
  </si>
  <si>
    <t>꿈의 오케스트라 예천 물품(악기)구입</t>
  </si>
  <si>
    <t>2022-02-23</t>
  </si>
  <si>
    <t>2022-03-17</t>
  </si>
  <si>
    <t>2022 공익법인 세무 회계 업무 대행 용역</t>
  </si>
  <si>
    <t>계약금액</t>
    <phoneticPr fontId="1" type="noConversion"/>
  </si>
  <si>
    <t>계약기간</t>
    <phoneticPr fontId="1" type="noConversion"/>
  </si>
  <si>
    <t>사유</t>
    <phoneticPr fontId="1" type="noConversion"/>
  </si>
  <si>
    <t>수의계약 사유</t>
    <phoneticPr fontId="1" type="noConversion"/>
  </si>
  <si>
    <t>기준일 : 2022.1.1.~12.31.</t>
    <phoneticPr fontId="1" type="noConversion"/>
  </si>
  <si>
    <r>
      <rPr>
        <b/>
        <sz val="12"/>
        <rFont val="돋움"/>
        <family val="3"/>
        <charset val="129"/>
      </rPr>
      <t>계약률</t>
    </r>
    <r>
      <rPr>
        <b/>
        <sz val="12"/>
        <rFont val="Calibri"/>
        <family val="2"/>
      </rPr>
      <t>%</t>
    </r>
    <phoneticPr fontId="1" type="noConversion"/>
  </si>
  <si>
    <r>
      <rPr>
        <b/>
        <sz val="12"/>
        <rFont val="돋움"/>
        <family val="3"/>
        <charset val="129"/>
      </rPr>
      <t>예정가격</t>
    </r>
    <r>
      <rPr>
        <b/>
        <sz val="12"/>
        <rFont val="Calibri"/>
        <family val="2"/>
      </rPr>
      <t>(A)</t>
    </r>
    <phoneticPr fontId="1" type="noConversion"/>
  </si>
  <si>
    <t>지계령 제25조 1항 5목 나목</t>
    <phoneticPr fontId="7" type="noConversion"/>
  </si>
  <si>
    <t>지계령 제25조 1항 4호 바목</t>
    <phoneticPr fontId="7" type="noConversion"/>
  </si>
  <si>
    <t>예천군 출연기관 회계감사인 선정 평가 결과</t>
    <phoneticPr fontId="1" type="noConversion"/>
  </si>
  <si>
    <t>착수일자</t>
    <phoneticPr fontId="1" type="noConversion"/>
  </si>
  <si>
    <r>
      <rPr>
        <b/>
        <sz val="12"/>
        <rFont val="돋움"/>
        <family val="3"/>
        <charset val="129"/>
      </rPr>
      <t>준공</t>
    </r>
    <r>
      <rPr>
        <b/>
        <sz val="12"/>
        <rFont val="Calibri"/>
        <family val="2"/>
      </rPr>
      <t>/</t>
    </r>
    <r>
      <rPr>
        <b/>
        <sz val="12"/>
        <rFont val="돋움"/>
        <family val="3"/>
        <charset val="129"/>
      </rPr>
      <t>납품일자</t>
    </r>
    <phoneticPr fontId="1" type="noConversion"/>
  </si>
  <si>
    <r>
      <rPr>
        <b/>
        <sz val="12"/>
        <rFont val="돋움"/>
        <family val="3"/>
        <charset val="129"/>
      </rPr>
      <t>계약가격</t>
    </r>
    <r>
      <rPr>
        <b/>
        <sz val="12"/>
        <rFont val="Calibri"/>
        <family val="2"/>
      </rPr>
      <t>(B)</t>
    </r>
    <phoneticPr fontId="1" type="noConversion"/>
  </si>
  <si>
    <t>2022년 수의계약 체결 내역</t>
    <phoneticPr fontId="1" type="noConversion"/>
  </si>
  <si>
    <t>2023년 수의계약 체결 내역</t>
    <phoneticPr fontId="1" type="noConversion"/>
  </si>
  <si>
    <t>전자결재시스템 서버호스팅 임대 계약</t>
  </si>
  <si>
    <t>홈페이지 웹호스팅 및 유지보수용역 계약</t>
  </si>
  <si>
    <t>그룹웨어시스템 유지보수 계약</t>
  </si>
  <si>
    <t>활축제 홍보물 디자인 제작</t>
  </si>
  <si>
    <t>2023 꿈의 오케스트라 예천 악기 구입</t>
  </si>
  <si>
    <t>활축제 사전 홍보물품 제작</t>
  </si>
  <si>
    <t>2023 예천활축제 활체험장 운영 용역 비용 지급</t>
  </si>
  <si>
    <t>2023 꿈의 오케스트라 '예천' 악기 수리 및 소모품 구입</t>
  </si>
  <si>
    <t>2023 예천활축제 전국 활 조형작품 공모전 용역 시행</t>
  </si>
  <si>
    <t>2023 예천활축제 체험관 및 전시연출 용역 시행</t>
  </si>
  <si>
    <t>2023 예천활축제 보트체험</t>
  </si>
  <si>
    <t>활축제 활체험장 설치</t>
  </si>
  <si>
    <t>활축제 에어바운스 운영</t>
  </si>
  <si>
    <t>2023 예천활축제 돔텐트 임차 용역</t>
  </si>
  <si>
    <t>2023 예천활축제 활체험장 설치 비용 지급</t>
  </si>
  <si>
    <t>2023 예천활축제 부교설치</t>
  </si>
  <si>
    <t>2023 예천문화관광재단 추진성과 영상 제작</t>
  </si>
  <si>
    <t>활축제 TFS텐트 임대</t>
  </si>
  <si>
    <t>2023 예천활축제 조형물 및 쉼터 조성</t>
  </si>
  <si>
    <t>2023 예천활축제 관내외 홍보현수막 제작 비용 지급</t>
  </si>
  <si>
    <t>2023 예천활축제 키자니아GO 운영 용역 시행</t>
  </si>
  <si>
    <t>활축제 TV 및 라디오 광고</t>
  </si>
  <si>
    <t>2023 예천활축제 온라인 및 SNS 통합 홍보마케팅 용역 시행</t>
  </si>
  <si>
    <t>개량활 체험 및 전시 용역 시행</t>
  </si>
  <si>
    <t>2023 예천활축제 어린이공연 섭외 비용</t>
  </si>
  <si>
    <t>2023 예천활축제 포토존 제작</t>
  </si>
  <si>
    <t>2023 예천활축제 체험권 매표 운영 용역 시행</t>
  </si>
  <si>
    <t>2023 예천활축제 체험권 손목밴드 제작</t>
  </si>
  <si>
    <t>2023 예천활축제 축하공연(하모나이즈) 비용 지급</t>
  </si>
  <si>
    <t>2023 예천활축제 전기간선 작업 비용 지급</t>
  </si>
  <si>
    <t>2023 예천활축제 다례체험 비용 지급</t>
  </si>
  <si>
    <t>2023 예천활축제 쉼터 및 배달의예천 물품 임대</t>
  </si>
  <si>
    <t>2023 예천활축제 배치도 제작 비용 지급</t>
  </si>
  <si>
    <t>2023 예천활축제 TV 및 라디오 스팟 영상 제작</t>
  </si>
  <si>
    <t>2023 예천활축제 체험장 안내물 제작비용 지급</t>
  </si>
  <si>
    <t>활축제 부스 및 운영물품 임대</t>
  </si>
  <si>
    <t>2023 예천활축제 배달의 예천 에어돔텐트 임대</t>
  </si>
  <si>
    <t>2023 예천활축제 행사부스 설치 및 운영 물품 임대</t>
  </si>
  <si>
    <t>2023 예천활축제 말타기 체험</t>
  </si>
  <si>
    <t>2023 예천활축제 축제장 청소 및 환경정비 용역</t>
  </si>
  <si>
    <t>활축제 화장실, 수유실 임대</t>
  </si>
  <si>
    <t>2023 예천활축제 차량통제 용역시행</t>
  </si>
  <si>
    <t>활축제 청소 및 환경정비</t>
  </si>
  <si>
    <t>2023 예천활축제 경비/보안 용역 계약</t>
  </si>
  <si>
    <t>활축제 현장리플릿 제작</t>
  </si>
  <si>
    <t>활축제 관내외 홍보현수막 제작</t>
  </si>
  <si>
    <t>활축제 스탬프투어 상품</t>
  </si>
  <si>
    <t>2023 예천활축제 행사장 부스 현수막 제작</t>
  </si>
  <si>
    <t>2023 예천활축제 대형현수막 및 가로기 설치</t>
  </si>
  <si>
    <t>2023 예천 삼강주막 나루터축제 포토존 제작</t>
  </si>
  <si>
    <t>2023 예천 삼강주막 나루터축제 안전 및 교통관리</t>
  </si>
  <si>
    <t>2023 예천 삼강주막 나루터축제 그늘막 설치 비용</t>
  </si>
  <si>
    <t>2023 예천 삼강주막 나루터축제 운영인력 비용</t>
  </si>
  <si>
    <t>2023 예천 삼강주막 나루터축제 보부상연극단</t>
  </si>
  <si>
    <t>2023 예천 삼강주막 나루터축제 스탬프투어 상품구입</t>
  </si>
  <si>
    <t>2023 예천 삼강주막 나루터축제 스토리텔링 공연</t>
  </si>
  <si>
    <t>2023 예천 삼강주막 나루터축제 버스킹 공연 섭외</t>
  </si>
  <si>
    <t>2023 예천 삼강주막 나루터축제 축하공연(조주한)</t>
  </si>
  <si>
    <t>2023 예천 삼강주막 나루터축제 축하공연(퀸)</t>
  </si>
  <si>
    <t>2023 예천 삼강주막 나루터축제 오락기 임대</t>
  </si>
  <si>
    <t>2023 예천 삼강주막 나루터축제 청사초롱 키트 구입</t>
  </si>
  <si>
    <t>2023 체험관광상품 삼강낭만나들이 지역예술인 공연 섭외</t>
  </si>
  <si>
    <t>2023 예천 삼강주막 나루터축제 무대시스템 운영</t>
  </si>
  <si>
    <t>2023 체험관광상품 삼강낭만나들이 깡통열차 임대</t>
  </si>
  <si>
    <t>2023 체험관광상품 삼강낭만나들이 가로등 배너 제작</t>
  </si>
  <si>
    <t>2023 예천 삼강주막 나루터축제 전기간선 작업</t>
  </si>
  <si>
    <t>2023 예천 삼강주막 나루터축제 행사물품 임대</t>
  </si>
  <si>
    <t>2023 금당야행 주민프로그램 운영</t>
  </si>
  <si>
    <t>2023 체험관광상품 삼강낭만나들이 부스 현수막 제작</t>
  </si>
  <si>
    <t>2023 체험관광상품 삼강낭만나들이 도자기 반지 체험</t>
  </si>
  <si>
    <t>2023 체험관광상품 삼강낭만나들이 한복 임대</t>
  </si>
  <si>
    <t>2023 체험관광상품 삼강낭만나들이 막걸리 만들기 체험</t>
  </si>
  <si>
    <t>2023 예천 삼강주막 나루터 축제 기록사진 촬영</t>
  </si>
  <si>
    <t>2023 체험관광상품 삼강낭만나들이 모꼬지 간식부스 운영</t>
  </si>
  <si>
    <t>2023 체험관광상품 삼강낭만나들이 운영인력 섭외</t>
  </si>
  <si>
    <t>2023 금당야행 무대 시스템 설치</t>
  </si>
  <si>
    <t>2023 금당야행 운영인력 용역</t>
  </si>
  <si>
    <t>2023 금당야행 야간관광프로그램 모객지원 및 운영</t>
  </si>
  <si>
    <t>2023 금당야행 전기 및 조명 설치</t>
  </si>
  <si>
    <t>2023 금당야행 시설물 대여 및 설치</t>
  </si>
  <si>
    <t>2023 체험관광상품 삼강낭만나들이  운영 부스 및 물품 렌탈</t>
  </si>
  <si>
    <t>재단 데이터 서버 구매 비용 지급</t>
  </si>
  <si>
    <t>업무용 테블릿 PC 구매</t>
  </si>
  <si>
    <t>2023 체험관광상품 삼강낭만나들이 기록사진 촬영</t>
  </si>
  <si>
    <t>의자 및 서랍 구매</t>
  </si>
  <si>
    <t>2023-01-02</t>
  </si>
  <si>
    <t>2023-01-03</t>
  </si>
  <si>
    <t>2023-02-24</t>
  </si>
  <si>
    <t>2023-02-27</t>
  </si>
  <si>
    <t>2023-03-09</t>
  </si>
  <si>
    <t>2023-03-15</t>
  </si>
  <si>
    <t>2023-03-21</t>
  </si>
  <si>
    <t>2023-03-22</t>
  </si>
  <si>
    <t>2023-03-24</t>
  </si>
  <si>
    <t>2023-03-27</t>
  </si>
  <si>
    <t>2023-04-07</t>
  </si>
  <si>
    <t>2023-04-10</t>
  </si>
  <si>
    <t>2023-04-11</t>
  </si>
  <si>
    <t>2023-04-12</t>
  </si>
  <si>
    <t>2023-04-14</t>
  </si>
  <si>
    <t>2023-04-17</t>
  </si>
  <si>
    <t>2023-04-18</t>
  </si>
  <si>
    <t>2023-04-20</t>
  </si>
  <si>
    <t>2023-04-24</t>
  </si>
  <si>
    <t>2023-04-26</t>
  </si>
  <si>
    <t>2023-04-28</t>
  </si>
  <si>
    <t>2023-05-01</t>
  </si>
  <si>
    <t>2023-05-02</t>
  </si>
  <si>
    <t>2023-05-03</t>
  </si>
  <si>
    <t>2023-05-04</t>
  </si>
  <si>
    <t>2023-09-06</t>
  </si>
  <si>
    <t>2023-09-07</t>
  </si>
  <si>
    <t>2023-09-08</t>
  </si>
  <si>
    <t>2023-09-12</t>
  </si>
  <si>
    <t>2023-09-13</t>
  </si>
  <si>
    <t>2023-09-14</t>
  </si>
  <si>
    <t>2023-09-15</t>
  </si>
  <si>
    <t>2023-09-18</t>
  </si>
  <si>
    <t>2023-09-19</t>
  </si>
  <si>
    <t>2023-09-21</t>
  </si>
  <si>
    <t>2023-09-22</t>
  </si>
  <si>
    <t>2023-09-25</t>
  </si>
  <si>
    <t>2023-09-27</t>
  </si>
  <si>
    <t>2023-10-04</t>
  </si>
  <si>
    <t>2023-10-05</t>
  </si>
  <si>
    <t>2023-10-11</t>
  </si>
  <si>
    <t>2023-10-13</t>
  </si>
  <si>
    <t>2023-10-16</t>
  </si>
  <si>
    <t>2023-10-19</t>
  </si>
  <si>
    <t>2023-12-27</t>
  </si>
  <si>
    <t>2023-12-31</t>
  </si>
  <si>
    <t>2023-03-10</t>
  </si>
  <si>
    <t>2023-05-07</t>
  </si>
  <si>
    <t>2023-05-17</t>
  </si>
  <si>
    <t>2023-12-15</t>
  </si>
  <si>
    <t>2023-05-12</t>
  </si>
  <si>
    <t>2023-05-05</t>
  </si>
  <si>
    <t>2023-05-25</t>
  </si>
  <si>
    <t>2023-05-31</t>
  </si>
  <si>
    <t>2023-04-27</t>
  </si>
  <si>
    <t>2023-05-15</t>
  </si>
  <si>
    <t>2023-05-08</t>
  </si>
  <si>
    <t>2023-09-29</t>
  </si>
  <si>
    <t>2023-10-10</t>
  </si>
  <si>
    <t>2023-09-28</t>
  </si>
  <si>
    <t>2023-09-30</t>
  </si>
  <si>
    <t>2023-10-03</t>
  </si>
  <si>
    <t>2023-09-26</t>
  </si>
  <si>
    <t>2023-10-22</t>
  </si>
  <si>
    <t>2023-10-01</t>
  </si>
  <si>
    <t>2023-10-08</t>
  </si>
  <si>
    <t>2023-10-23</t>
  </si>
  <si>
    <t>2023-10-09</t>
  </si>
  <si>
    <t>2023-10-06</t>
  </si>
  <si>
    <t>2023-10-18</t>
  </si>
  <si>
    <t>2023-10-20</t>
  </si>
  <si>
    <t>2023-11-08</t>
  </si>
  <si>
    <t>기준일 : 2023.1.1.~12.31.</t>
    <phoneticPr fontId="1" type="noConversion"/>
  </si>
  <si>
    <t>활축제 지역특화관광상품 심포지엄</t>
    <phoneticPr fontId="1" type="noConversion"/>
  </si>
  <si>
    <t>용역</t>
    <phoneticPr fontId="1" type="noConversion"/>
  </si>
  <si>
    <t>2023 꿈의 오케스트라 '예천' 통학차량 운행</t>
    <phoneticPr fontId="1" type="noConversion"/>
  </si>
  <si>
    <t>용역</t>
    <phoneticPr fontId="1" type="noConversion"/>
  </si>
  <si>
    <t>용역</t>
    <phoneticPr fontId="1" type="noConversion"/>
  </si>
  <si>
    <t>물품</t>
    <phoneticPr fontId="1" type="noConversion"/>
  </si>
  <si>
    <t>용역</t>
    <phoneticPr fontId="1" type="noConversion"/>
  </si>
  <si>
    <t>용역</t>
    <phoneticPr fontId="1" type="noConversion"/>
  </si>
  <si>
    <t>용역</t>
    <phoneticPr fontId="1" type="noConversion"/>
  </si>
  <si>
    <t>용역</t>
    <phoneticPr fontId="1" type="noConversion"/>
  </si>
  <si>
    <t>용역</t>
    <phoneticPr fontId="1" type="noConversion"/>
  </si>
  <si>
    <t>용역</t>
    <phoneticPr fontId="1" type="noConversion"/>
  </si>
  <si>
    <t>물품</t>
    <phoneticPr fontId="1" type="noConversion"/>
  </si>
  <si>
    <t>지계령 제25조 1항 5목 마목</t>
    <phoneticPr fontId="7" type="noConversion"/>
  </si>
  <si>
    <t>정부광고법 제2조</t>
    <phoneticPr fontId="1" type="noConversion"/>
  </si>
  <si>
    <r>
      <rPr>
        <b/>
        <sz val="12"/>
        <color theme="1"/>
        <rFont val="돋움"/>
        <family val="3"/>
        <charset val="129"/>
      </rPr>
      <t>계약가격</t>
    </r>
    <r>
      <rPr>
        <b/>
        <sz val="12"/>
        <color theme="1"/>
        <rFont val="Calibri"/>
        <family val="2"/>
      </rPr>
      <t>(B)</t>
    </r>
    <phoneticPr fontId="1" type="noConversion"/>
  </si>
  <si>
    <r>
      <rPr>
        <b/>
        <sz val="12"/>
        <color theme="1"/>
        <rFont val="돋움"/>
        <family val="3"/>
        <charset val="129"/>
      </rPr>
      <t>예정가격</t>
    </r>
    <r>
      <rPr>
        <b/>
        <sz val="12"/>
        <color theme="1"/>
        <rFont val="Calibri"/>
        <family val="2"/>
      </rPr>
      <t>(A)</t>
    </r>
    <phoneticPr fontId="1" type="noConversion"/>
  </si>
  <si>
    <r>
      <rPr>
        <b/>
        <sz val="12"/>
        <color theme="1"/>
        <rFont val="돋움"/>
        <family val="3"/>
        <charset val="129"/>
      </rPr>
      <t>계약률</t>
    </r>
    <r>
      <rPr>
        <b/>
        <sz val="12"/>
        <color theme="1"/>
        <rFont val="Calibri"/>
        <family val="2"/>
      </rPr>
      <t>%</t>
    </r>
    <phoneticPr fontId="1" type="noConversion"/>
  </si>
  <si>
    <r>
      <rPr>
        <b/>
        <sz val="12"/>
        <color theme="1"/>
        <rFont val="돋움"/>
        <family val="3"/>
        <charset val="129"/>
      </rPr>
      <t>준공</t>
    </r>
    <r>
      <rPr>
        <b/>
        <sz val="12"/>
        <color theme="1"/>
        <rFont val="Calibri"/>
        <family val="2"/>
      </rPr>
      <t>/</t>
    </r>
    <r>
      <rPr>
        <b/>
        <sz val="12"/>
        <color theme="1"/>
        <rFont val="돋움"/>
        <family val="3"/>
        <charset val="129"/>
      </rPr>
      <t>납품일자</t>
    </r>
    <phoneticPr fontId="1" type="noConversion"/>
  </si>
  <si>
    <t>물품</t>
    <phoneticPr fontId="1" type="noConversion"/>
  </si>
  <si>
    <t>용역</t>
    <phoneticPr fontId="1" type="noConversion"/>
  </si>
  <si>
    <t>용역</t>
    <phoneticPr fontId="1" type="noConversion"/>
  </si>
  <si>
    <t>용역</t>
    <phoneticPr fontId="1" type="noConversion"/>
  </si>
  <si>
    <t>2024년 수의계약 체결 내역</t>
    <phoneticPr fontId="1" type="noConversion"/>
  </si>
  <si>
    <t>기준일 : 2024.1.1.~12.31.</t>
    <phoneticPr fontId="1" type="noConversion"/>
  </si>
  <si>
    <t>2024년도 그룹웨어시스템 유지보수 계약</t>
  </si>
  <si>
    <t>2024년도 세무회계 업무 대행 용역</t>
  </si>
  <si>
    <t>2024년도 창고 방범용역 계약</t>
  </si>
  <si>
    <t>2024년도 예천군문화회관 전기 안전관리 대행 용역</t>
  </si>
  <si>
    <t>2024년 문화회관 디지털영사기장비 유지관리 시행</t>
  </si>
  <si>
    <t>사무실 통신공사 계약</t>
  </si>
  <si>
    <t>2024년 문화회관 무대기계 유지관리 시행</t>
  </si>
  <si>
    <t>2024 축제사업 영상 제작 용역 계약</t>
  </si>
  <si>
    <t>문화회관 안전시설물 보수</t>
  </si>
  <si>
    <t>2024 예천활축제 축하공연(이퀄)</t>
  </si>
  <si>
    <t>2023년도 회계감사 용역완료금 지급</t>
  </si>
  <si>
    <t>2024 예천활축제 활체험프로그램 운영 용역</t>
  </si>
  <si>
    <t>2024 예천활축제 키자니아go 운영 용역</t>
  </si>
  <si>
    <t>2024 예천활축제 놀이기구 임대</t>
  </si>
  <si>
    <t>2024 예천활축제 보트체험</t>
  </si>
  <si>
    <t>2024 예천활축제 오락기 임대</t>
  </si>
  <si>
    <t>2024 예천활축제 전시관 설치</t>
  </si>
  <si>
    <t>2024 예천활축제 체험장 설치</t>
  </si>
  <si>
    <t>2024 예천활축제 체험권 매표 용역 시행</t>
  </si>
  <si>
    <t>2024 예천활축제 운영인력 용역</t>
  </si>
  <si>
    <t>2024 예천활축제 포토존 제작</t>
  </si>
  <si>
    <t>2024 예천활축제 무지개 테이블 제작</t>
  </si>
  <si>
    <t>2024 예천활축제 가로기 설치</t>
  </si>
  <si>
    <t>2024 예천활축제 경비 및 보안 용역 계약</t>
  </si>
  <si>
    <t>2024 예천활축제 열기구 체험</t>
  </si>
  <si>
    <t>2024 예천삼강낭만나들이 운영인력 용역</t>
  </si>
  <si>
    <t>2024 예천삼강낭만나들이 무대 시스템 및 공연</t>
  </si>
  <si>
    <t>경로당습격사건 공연 프로그램 섭외</t>
  </si>
  <si>
    <t>2024 예천삼강낭만나들이 사진인화 운영 용역</t>
  </si>
  <si>
    <t>2024 예천삼강낭만나들이 체험물품 구매</t>
  </si>
  <si>
    <t>2024 예천삼강낭만나들이 키링만들기 및 페이스 페인팅 체험 운영</t>
  </si>
  <si>
    <t>2024 예천곤충축제 댄스파티 운영 용역</t>
  </si>
  <si>
    <t>2024 예천곤충축제 운영인력 용역</t>
  </si>
  <si>
    <t>2024 예천곤충축제 운영진 단체티 구입</t>
  </si>
  <si>
    <t>2024 예천곤충축제 행사장 부스 현수막 제작</t>
  </si>
  <si>
    <t>2024 예천곤충축제 축하공연 섭외(장민호 외)</t>
  </si>
  <si>
    <t>2024 예천곤충축제 미스트 분수 설치 변경</t>
  </si>
  <si>
    <t>2024 예천곤충축제 시설물 및 장비 임대</t>
  </si>
  <si>
    <t>2024 예천곤충축제 물놀이장 임대</t>
  </si>
  <si>
    <t>2024 예천곤충축제 전기간선 작업</t>
  </si>
  <si>
    <t>2024 예천 삼강주막나루터축제 펫놀이터 운영 용역</t>
  </si>
  <si>
    <t>2024 예천 삼강주막나루터축제 전통문화체험 운영 용역</t>
  </si>
  <si>
    <t>2024 예천 삼강주막나루터축제 무대 시스템 운영 용역</t>
  </si>
  <si>
    <t>2024 예천 삼강주막나루터축제 로드기차 임대</t>
  </si>
  <si>
    <t>2024 예천 삼강주막나루터축제 전기간선 작업</t>
  </si>
  <si>
    <t>2024 예천 삼강주막나루터축제 버스킹 공연 용역</t>
  </si>
  <si>
    <t>2024 예천 삼강주막나루터축제 어린이공연 섭외</t>
  </si>
  <si>
    <t>2024 예천 삼강주막나루터축제 경비보안 용역</t>
  </si>
  <si>
    <t>2024 예천 삼강주막나루터축제 그늘막 설치</t>
  </si>
  <si>
    <t>2024 예천 삼강주막나루터축제 축하공연(두리) 섭외</t>
  </si>
  <si>
    <t>2024 예천 삼강주막나루터축제 보부상연극단 운영 용역</t>
  </si>
  <si>
    <t>2024 예천 삼강주막나루터축제 행사물품 임대</t>
  </si>
  <si>
    <t>2024 주민이 기획하는 문화페스티벌 부스 및 물품 임차</t>
  </si>
  <si>
    <t>2024 주민이 기획하는 문화페스티벌 운영인력 관리</t>
  </si>
  <si>
    <t>2024 주민이 기획하는 문화페스티벌 그린콘서트 버스킹 공연자 섭외 운영</t>
  </si>
  <si>
    <t>2024 금당야행 운영인력 용역 시행</t>
  </si>
  <si>
    <t>2024 금당야행 전통혼례 공연 용역 시행</t>
  </si>
  <si>
    <t>2024 금당야행 주민 프로그램 운영</t>
  </si>
  <si>
    <t>2024 금당야행 스탬프투어 프로그램 운영</t>
  </si>
  <si>
    <t>2024 금당야행 전기간선  작업 및 야간조명 설치 용역 시행</t>
  </si>
  <si>
    <t>2024 금당야행 시설물 임차</t>
  </si>
  <si>
    <t>2024 금당야행 전통혼례 및 버스킹공연 운영 용역 시행</t>
  </si>
  <si>
    <t>2024 금당야행 메인무대 공연자 섭외</t>
  </si>
  <si>
    <t>2024 금당야행 메인 무대 공연시스템 및 경관 조명 임차</t>
  </si>
  <si>
    <t>기획공연 비트온포인트 공연 프로그램 섭외</t>
  </si>
  <si>
    <t>2024-01-02</t>
  </si>
  <si>
    <t>2024-01-03</t>
  </si>
  <si>
    <t>2024-01-05</t>
  </si>
  <si>
    <t>2024-02-21</t>
  </si>
  <si>
    <t>2024-02-27</t>
  </si>
  <si>
    <t>2024-02-28</t>
  </si>
  <si>
    <t>2024-03-14</t>
  </si>
  <si>
    <t>2024-03-29</t>
  </si>
  <si>
    <t>2024-04-01</t>
  </si>
  <si>
    <t>2024-04-02</t>
  </si>
  <si>
    <t>2024-04-04</t>
  </si>
  <si>
    <t>2024-04-08</t>
  </si>
  <si>
    <t>2024-04-12</t>
  </si>
  <si>
    <t>2024-04-15</t>
  </si>
  <si>
    <t>2024-04-17</t>
  </si>
  <si>
    <t>2024-04-23</t>
  </si>
  <si>
    <t>2024-04-24</t>
  </si>
  <si>
    <t>2024-04-26</t>
  </si>
  <si>
    <t>2024-05-02</t>
  </si>
  <si>
    <t>2024-05-13</t>
  </si>
  <si>
    <t>2024-05-16</t>
  </si>
  <si>
    <t>2024-05-25</t>
  </si>
  <si>
    <t>2024-05-27</t>
  </si>
  <si>
    <t>2024-05-28</t>
  </si>
  <si>
    <t>2024-05-29</t>
  </si>
  <si>
    <t>2024-05-30</t>
  </si>
  <si>
    <t>2024-06-24</t>
  </si>
  <si>
    <t>2024-07-23</t>
  </si>
  <si>
    <t>2024-08-01</t>
  </si>
  <si>
    <t>2024-08-06</t>
  </si>
  <si>
    <t>2024-08-12</t>
  </si>
  <si>
    <t>2024-08-20</t>
  </si>
  <si>
    <t>2024-09-02</t>
  </si>
  <si>
    <t>2024-09-03</t>
  </si>
  <si>
    <t>2024-09-10</t>
  </si>
  <si>
    <t>2024-09-27</t>
  </si>
  <si>
    <t>2024-09-30</t>
  </si>
  <si>
    <t>2024-10-02</t>
  </si>
  <si>
    <t>2024-11-21</t>
  </si>
  <si>
    <t>2024-12-31</t>
  </si>
  <si>
    <t>2024-12-13</t>
  </si>
  <si>
    <t>2024-04-27</t>
  </si>
  <si>
    <t>2024-05-03</t>
  </si>
  <si>
    <t>2024-02-29</t>
  </si>
  <si>
    <t>2024-05-31</t>
  </si>
  <si>
    <t>2024-05-06</t>
  </si>
  <si>
    <t>2024-05-14</t>
  </si>
  <si>
    <t>2024-05-07</t>
  </si>
  <si>
    <t>2024-05-20</t>
  </si>
  <si>
    <t>2024-05-09</t>
  </si>
  <si>
    <t>2024-06-30</t>
  </si>
  <si>
    <t>2024-06-17</t>
  </si>
  <si>
    <t>2024-06-20</t>
  </si>
  <si>
    <t>2024-06-05</t>
  </si>
  <si>
    <t>2024-08-18</t>
  </si>
  <si>
    <t>2024-08-14</t>
  </si>
  <si>
    <t>2024-08-15</t>
  </si>
  <si>
    <t>2024-08-16</t>
  </si>
  <si>
    <t>2024-08-17</t>
  </si>
  <si>
    <t>2024-09-15</t>
  </si>
  <si>
    <t>2024-09-28</t>
  </si>
  <si>
    <t>2024-10-10</t>
  </si>
  <si>
    <t>2024-10-29</t>
  </si>
  <si>
    <t>2024-10-03</t>
  </si>
  <si>
    <t>2024-11-23</t>
  </si>
  <si>
    <t>2024 예천활축제 현장리플렛 제작</t>
    <phoneticPr fontId="1" type="noConversion"/>
  </si>
  <si>
    <t>2024 예천활축제 행사장 부스 현수막 제작</t>
    <phoneticPr fontId="1" type="noConversion"/>
  </si>
  <si>
    <t>2024년도 문화사업 영상제작</t>
    <phoneticPr fontId="1" type="noConversion"/>
  </si>
  <si>
    <t>2024-12-23</t>
  </si>
  <si>
    <t>2024-10-31</t>
  </si>
  <si>
    <t>2024-10-24</t>
  </si>
  <si>
    <t>2024-10-18</t>
  </si>
  <si>
    <t>2024-10-07</t>
  </si>
  <si>
    <t>2024 예천활축제 광고(SNS 온라인통합마케팅) 시행</t>
  </si>
  <si>
    <t>2024 꿈의오케스트라 예천 악기 구입</t>
    <phoneticPr fontId="1" type="noConversion"/>
  </si>
  <si>
    <t>문화회관 조명수리부품 및 소모품 구입</t>
    <phoneticPr fontId="1" type="noConversion"/>
  </si>
  <si>
    <t>문화회관 난방용 유류 구입</t>
    <phoneticPr fontId="1" type="noConversion"/>
  </si>
  <si>
    <t>문화회관 조명수리부품 구입</t>
    <phoneticPr fontId="1" type="noConversion"/>
  </si>
  <si>
    <t>2024 주민이 기획하는 문화페스티벌 홍보물품 제작</t>
    <phoneticPr fontId="1" type="noConversion"/>
  </si>
  <si>
    <t>2024 주민이 기획하는 문화페스티벌 무대운영 용역</t>
    <phoneticPr fontId="1" type="noConversion"/>
  </si>
  <si>
    <t>2024 예천활축제 광고(MBC) 시행</t>
    <phoneticPr fontId="1" type="noConversion"/>
  </si>
  <si>
    <t>2024 예천활축제 광고(TBC) 시행</t>
    <phoneticPr fontId="1" type="noConversion"/>
  </si>
  <si>
    <t>2024 예천활축제 현수막 제작(개,폐,게릴라)</t>
    <phoneticPr fontId="1" type="noConversion"/>
  </si>
  <si>
    <t>2024 예천활축제 활체험 물품 임대</t>
    <phoneticPr fontId="1" type="noConversion"/>
  </si>
  <si>
    <t>2024 예천활축제 부교설치</t>
    <phoneticPr fontId="1" type="noConversion"/>
  </si>
  <si>
    <t>2024 예천활축제 무대 프로그램 운영 용역</t>
    <phoneticPr fontId="1" type="noConversion"/>
  </si>
  <si>
    <t>2024 예천활축제 전기간선 작업</t>
    <phoneticPr fontId="1" type="noConversion"/>
  </si>
  <si>
    <t>2024 예천활축제 환경미화 용역</t>
    <phoneticPr fontId="1" type="noConversion"/>
  </si>
  <si>
    <t>2024 예천활축제 시설물 대여</t>
    <phoneticPr fontId="1" type="noConversion"/>
  </si>
  <si>
    <t>2024 예천활축제 몽골텐트 임대</t>
    <phoneticPr fontId="1" type="noConversion"/>
  </si>
  <si>
    <t>2024 예천활축제 축하공연(강혜연)</t>
    <phoneticPr fontId="1" type="noConversion"/>
  </si>
  <si>
    <t>2024 예천활축제 축하공연(다이나믹듀오)</t>
    <phoneticPr fontId="1" type="noConversion"/>
  </si>
  <si>
    <t>2024 예천활축제 활공성전 구조물 제작</t>
    <phoneticPr fontId="1" type="noConversion"/>
  </si>
  <si>
    <t>2024 예천곤충축제 행사물품 임대</t>
    <phoneticPr fontId="1" type="noConversion"/>
  </si>
  <si>
    <t>2024 예천곤충축제 청소용역</t>
    <phoneticPr fontId="1" type="noConversion"/>
  </si>
  <si>
    <t>기획공연 어린왕자 공연 프로그램 섭외</t>
    <phoneticPr fontId="1" type="noConversion"/>
  </si>
  <si>
    <t>2024 예천곤충축제 축하공연 섭외(브브걸)</t>
    <phoneticPr fontId="1" type="noConversion"/>
  </si>
  <si>
    <t>2024 예천곤충축제 축하공연 섭외(국카스텐 외)</t>
    <phoneticPr fontId="1" type="noConversion"/>
  </si>
  <si>
    <t>2024 예천곤충축제 체험프로그램 운영 용역</t>
    <phoneticPr fontId="1" type="noConversion"/>
  </si>
  <si>
    <t>2024 예천곤충축제 경비및보안 용역</t>
    <phoneticPr fontId="1" type="noConversion"/>
  </si>
  <si>
    <t>2024 예천곤충축제 보트체험</t>
    <phoneticPr fontId="1" type="noConversion"/>
  </si>
  <si>
    <t>2024 예천곤충축제 수상체험 용역</t>
    <phoneticPr fontId="1" type="noConversion"/>
  </si>
  <si>
    <t>2024 예천곤충축제 에어텐트 설치</t>
    <phoneticPr fontId="1" type="noConversion"/>
  </si>
  <si>
    <t>2024 예천곤충축제 야시장 그늘막 설치</t>
    <phoneticPr fontId="1" type="noConversion"/>
  </si>
  <si>
    <t>지계령 제25조 1항 4목 바목</t>
    <phoneticPr fontId="7" type="noConversion"/>
  </si>
  <si>
    <t>2024 예천 삼강주막나루터축제 운영인력 용역</t>
    <phoneticPr fontId="1" type="noConversion"/>
  </si>
  <si>
    <t>지계령 제25조 1항 5목 나목</t>
    <phoneticPr fontId="7" type="noConversion"/>
  </si>
  <si>
    <t>지계령 제25조 1항 5목 마목</t>
    <phoneticPr fontId="7" type="noConversion"/>
  </si>
  <si>
    <t>지계령 제25조 1항 5목 바목</t>
    <phoneticPr fontId="7" type="noConversion"/>
  </si>
  <si>
    <t>지계령 제25조 1항 5목 마목</t>
    <phoneticPr fontId="7" type="noConversion"/>
  </si>
  <si>
    <t>지계령 제25조 1항 5목 다목</t>
    <phoneticPr fontId="7" type="noConversion"/>
  </si>
  <si>
    <t>기획공연 신춘음악회 공연 프로그램 계약</t>
  </si>
  <si>
    <t>기획공연 광화문 그 사내 공연 프로그램 계약</t>
  </si>
  <si>
    <t>2025 문화특화지역 조성사업 문화, 배울 수 있지 운영 용역 계약</t>
  </si>
  <si>
    <t>기획공연 공연프로그램 계약</t>
  </si>
  <si>
    <t>기획공연 신데렐라의 모래이야기 공연 프로그램 계약</t>
  </si>
  <si>
    <t>[문화특화지역조성사업]'생각 솟는 실험실 - 시민제안형' 운영 용역</t>
  </si>
  <si>
    <t>2025 문화특화지역 조성사업 우리동네: 문화샘터 운영 용역 계약</t>
  </si>
  <si>
    <t>[문화특화지역조성사업] '생각 솟는 실험실 - 예술협력형' 운영 용역 계약</t>
  </si>
  <si>
    <t>[문화특화지역조성사업] '예천 문화특화지역조성사업 성과지표 개발 및 사업 성과분석 연구' 용역 계약</t>
  </si>
  <si>
    <t>기획공연 세기의 사나이 공연프로그램 계약(국비)</t>
  </si>
  <si>
    <t>2025 예천 지역관광추진조직(DMO) 스토리푸드 개발 용역 계약 시행</t>
  </si>
  <si>
    <t>2025 예천활축제 경비보안 및 주차용역</t>
  </si>
  <si>
    <t>2025 예천활축제 활놀이터 물품 임대</t>
  </si>
  <si>
    <t>2025 예천활축제 전시관 운영 용역</t>
  </si>
  <si>
    <t>2025 예천활축제 활체험 운영 용역</t>
  </si>
  <si>
    <t>2025 예천활축제 무대 프로그램 운영</t>
  </si>
  <si>
    <t>2025 예천활축제 축하공연 섭외(허용별)</t>
  </si>
  <si>
    <t>2025 예천활축제 안전관리요원 운영 용역</t>
  </si>
  <si>
    <t>[단샘 문화파티] 운영 용역 대금 지급</t>
  </si>
  <si>
    <t>2025-03-10</t>
  </si>
  <si>
    <t>2025-04-09</t>
  </si>
  <si>
    <t>2025-06-18</t>
  </si>
  <si>
    <t>2025-06-26</t>
  </si>
  <si>
    <t>2025-07-01</t>
  </si>
  <si>
    <t>2025-07-28</t>
  </si>
  <si>
    <t>2025-07-31</t>
  </si>
  <si>
    <t>2025-08-01</t>
  </si>
  <si>
    <t>2025-09-16</t>
  </si>
  <si>
    <t>2025-09-24</t>
  </si>
  <si>
    <t>2025-10-01</t>
  </si>
  <si>
    <t>2025-10-16</t>
  </si>
  <si>
    <t>2025-11-07</t>
  </si>
  <si>
    <t>2025-12-10</t>
  </si>
  <si>
    <t>2025-12-31</t>
  </si>
  <si>
    <t>2025-04-05</t>
  </si>
  <si>
    <t>2025-12-05</t>
  </si>
  <si>
    <t>2025-06-28</t>
  </si>
  <si>
    <t>2025-07-26</t>
  </si>
  <si>
    <t>2025-12-08</t>
  </si>
  <si>
    <t>2025-10-31</t>
  </si>
  <si>
    <t>2025-08-30</t>
  </si>
  <si>
    <t>2025-12-01</t>
  </si>
  <si>
    <t>2025-11-02</t>
  </si>
  <si>
    <t>2025-11-04</t>
  </si>
  <si>
    <t>2025-12-17</t>
  </si>
  <si>
    <t>문화체육관광부 국고보조금 운영 관리 지침
2025 공연예술 지역 유통지원 사업 매뉴얼</t>
    <phoneticPr fontId="7" type="noConversion"/>
  </si>
  <si>
    <t>지계령 제25조 1항 5호 바목</t>
    <phoneticPr fontId="7" type="noConversion"/>
  </si>
  <si>
    <t>지계령 제25조 1항 5호 나목</t>
    <phoneticPr fontId="7" type="noConversion"/>
  </si>
  <si>
    <t>2025년 수의계약 체결 내역</t>
    <phoneticPr fontId="1" type="noConversion"/>
  </si>
  <si>
    <t>기준일 : 2025.1.1.~12.31.</t>
    <phoneticPr fontId="1" type="noConversion"/>
  </si>
  <si>
    <t>계약금액</t>
    <phoneticPr fontId="1" type="noConversion"/>
  </si>
  <si>
    <t>계약기간</t>
    <phoneticPr fontId="1" type="noConversion"/>
  </si>
  <si>
    <t>사유</t>
    <phoneticPr fontId="1" type="noConversion"/>
  </si>
  <si>
    <r>
      <rPr>
        <b/>
        <sz val="12"/>
        <color theme="1"/>
        <rFont val="돋움"/>
        <family val="3"/>
        <charset val="129"/>
      </rPr>
      <t>예정가격</t>
    </r>
    <r>
      <rPr>
        <b/>
        <sz val="12"/>
        <color theme="1"/>
        <rFont val="Calibri"/>
        <family val="2"/>
      </rPr>
      <t>(A)</t>
    </r>
    <phoneticPr fontId="1" type="noConversion"/>
  </si>
  <si>
    <r>
      <rPr>
        <b/>
        <sz val="12"/>
        <color theme="1"/>
        <rFont val="돋움"/>
        <family val="3"/>
        <charset val="129"/>
      </rPr>
      <t>계약가격</t>
    </r>
    <r>
      <rPr>
        <b/>
        <sz val="12"/>
        <color theme="1"/>
        <rFont val="Calibri"/>
        <family val="2"/>
      </rPr>
      <t>(B)</t>
    </r>
    <phoneticPr fontId="1" type="noConversion"/>
  </si>
  <si>
    <r>
      <rPr>
        <b/>
        <sz val="12"/>
        <color theme="1"/>
        <rFont val="돋움"/>
        <family val="3"/>
        <charset val="129"/>
      </rPr>
      <t>계약률</t>
    </r>
    <r>
      <rPr>
        <b/>
        <sz val="12"/>
        <color theme="1"/>
        <rFont val="Calibri"/>
        <family val="2"/>
      </rPr>
      <t>%</t>
    </r>
    <phoneticPr fontId="1" type="noConversion"/>
  </si>
  <si>
    <t>착수일자</t>
    <phoneticPr fontId="1" type="noConversion"/>
  </si>
  <si>
    <t>수의계약 사유</t>
    <phoneticPr fontId="1" type="noConversion"/>
  </si>
  <si>
    <t>지계령 제25조 1항 5호 바목</t>
    <phoneticPr fontId="7" type="noConversion"/>
  </si>
  <si>
    <t>2025 문화특화지역 조성사업 예천, 보일지도 도시탐사대 용역</t>
  </si>
  <si>
    <t>2025-09-18</t>
  </si>
  <si>
    <t>지계령 제25조 1항 5호 나목</t>
    <phoneticPr fontId="7" type="noConversion"/>
  </si>
  <si>
    <t>[문화특화지역조성사업]'생각 솟는 실험실 - 예술협력형' 운영 용역 잔금 지급</t>
  </si>
  <si>
    <t>2025 지역관광추진조직(DMO) 기록영상 촬영 및 제작</t>
  </si>
  <si>
    <t>2025-08-05</t>
  </si>
  <si>
    <t>2025-12-12</t>
  </si>
  <si>
    <t>2025 지역관광추진조직(DMO) 삼강장터(4차) 프리마켓 운영 용역</t>
  </si>
  <si>
    <t>2025-11-06</t>
  </si>
  <si>
    <t>2025-11-10</t>
  </si>
  <si>
    <t>2025-11-09</t>
  </si>
  <si>
    <t>지계령 제25조 1항 5호 나목</t>
    <phoneticPr fontId="7" type="noConversion"/>
  </si>
  <si>
    <t>2025 예천활축제 무대·전시관 시스템 설치 및 운영 용역 계약</t>
    <phoneticPr fontId="1" type="noConversion"/>
  </si>
  <si>
    <t>2025-04-30</t>
  </si>
  <si>
    <t>2025-11-12</t>
  </si>
  <si>
    <t>2025 예천활축제 주제공연 섭외</t>
  </si>
  <si>
    <t>2025-04-03</t>
  </si>
  <si>
    <t>2025-11-05</t>
  </si>
  <si>
    <t>2025 예천활축제 포토존 설치</t>
  </si>
  <si>
    <t>2025-10-20</t>
  </si>
  <si>
    <t>2025 예천활축제 테이블 및 의자 임차</t>
  </si>
  <si>
    <t>2025-10-17</t>
  </si>
  <si>
    <t>지계령 제25조 1항 5호 바목</t>
    <phoneticPr fontId="7" type="noConversion"/>
  </si>
  <si>
    <t>2025 예천활축제 활체험장 설치</t>
  </si>
  <si>
    <t>2025-11-14</t>
  </si>
  <si>
    <t>2025 지역관광추진조직(DMO) 삼강장터 프리마켓 시설물 임차</t>
  </si>
  <si>
    <t>2025 지역관광추진조직(DMO) 삼강장터 시설물 임차</t>
  </si>
  <si>
    <t>2025-10-29</t>
  </si>
  <si>
    <t>2025 지역관광추진조직 삼강장터(3차) 프리마켓 및 체험프로그램 운영 용역 시행</t>
  </si>
  <si>
    <t>2025 삼강장터 무대프로그램 운영 용역</t>
  </si>
  <si>
    <t>2025 예천활축제 활놀이터 공연프로그램 섭외</t>
  </si>
  <si>
    <t>2025-10-30</t>
  </si>
  <si>
    <t>2025-11-03</t>
  </si>
  <si>
    <t>2025 삼강장터(2차) 프리마켓 및 체험프로그램 운영 용역</t>
  </si>
  <si>
    <t>2025 예천삼강주막나루터 축제 운영인력 용역</t>
  </si>
  <si>
    <t>2025-09-30</t>
  </si>
  <si>
    <t>2025-10-08</t>
  </si>
  <si>
    <t>2025 예천삼강주막나루터 축제 보부상연극단 운영 용역</t>
  </si>
  <si>
    <t>2025-10-06</t>
  </si>
  <si>
    <t>2025 예천삼강주막나루터 축제 시설물 임차</t>
  </si>
  <si>
    <t>2025-10-10</t>
  </si>
  <si>
    <t>2025 예천삼강주막나루터 축제 주차 및 경비 용역</t>
  </si>
  <si>
    <t>2025 예천삼강주막나루터 축제 안내물품 제작</t>
  </si>
  <si>
    <t>2025-10-03</t>
  </si>
  <si>
    <t>2025 예천삼강주막나루터 축제 전기간선 용역</t>
  </si>
  <si>
    <t>2025 예천삼강주막나루터 축제 그늘막 설치</t>
  </si>
  <si>
    <t>2025-09-25</t>
  </si>
  <si>
    <t>2025-10-11</t>
  </si>
  <si>
    <t>2025 예천지역관광추진조직(DMO) 삼강장터 프리마켓 및 체험프로그램 운영 용역 시행</t>
  </si>
  <si>
    <t>2025 예천 삼강주막나루터축제 버스킹 공연 섭외</t>
  </si>
  <si>
    <t>2025 예천 삼강주막나루터축제 무대 설치 및 운영</t>
  </si>
  <si>
    <t>2025 예천활축제 가로기 설치</t>
  </si>
  <si>
    <t>2025-09-29</t>
  </si>
  <si>
    <t>2025-10-09</t>
  </si>
  <si>
    <t>2025 금당야행 전통혼례 및 주민체험프로그램 운영</t>
  </si>
  <si>
    <t>2025-10-02</t>
  </si>
  <si>
    <t>2025-09-21</t>
  </si>
  <si>
    <t>2025 금당야행 전기간선 작업 및 야간조명 설치 용역 시행</t>
  </si>
  <si>
    <t>2025-09-15</t>
  </si>
  <si>
    <t>2025-09-20</t>
  </si>
  <si>
    <t>2025 지역관광추진조직(DMO) 역량강화사업 용역 계약</t>
  </si>
  <si>
    <t>2025-08-19</t>
  </si>
  <si>
    <t>2026-03-20</t>
  </si>
  <si>
    <t>2025 문화특화지역조성사업 BI제작 및 사업 홍보물 디자인 용역</t>
  </si>
  <si>
    <t>2025-09-12</t>
  </si>
  <si>
    <t>2025 문화특화지역 조성사업 [소통 플랫폼] 개발 용역 계약</t>
  </si>
  <si>
    <t>2025-08-11</t>
  </si>
  <si>
    <t>기획공연 무명호걸 현수막 제작</t>
  </si>
  <si>
    <t>2025-06-27</t>
  </si>
  <si>
    <t>문화회관 공원수목 전정작업 용역</t>
  </si>
  <si>
    <t>2025-07-11</t>
  </si>
  <si>
    <t>2025-07-25</t>
  </si>
  <si>
    <t>기획공연 무명호걸 홍보 굿즈 제작</t>
  </si>
  <si>
    <t>2025-07-18</t>
  </si>
  <si>
    <t>2025 문화특화지역조성사업 사무기기 임차비 지급</t>
  </si>
  <si>
    <t>2025-06-20</t>
  </si>
  <si>
    <t>2025-06-23</t>
  </si>
  <si>
    <t>2025 예천활축제 공성전 성벽 보수 및 확장 용역 시행</t>
  </si>
  <si>
    <t>2025-06-04</t>
  </si>
  <si>
    <t>2025년도 그룹웨어시스템(핸디) 유지보수 운영 용역 계약</t>
  </si>
  <si>
    <t>2025-01-06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</si>
</sst>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b/>
      <sz val="12"/>
      <name val="Calibri"/>
      <family val="2"/>
    </font>
    <font>
      <b/>
      <sz val="12"/>
      <color indexed="8"/>
      <name val="맑은 고딕"/>
      <family val="2"/>
      <scheme val="minor"/>
    </font>
    <font>
      <b/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맑은 고딕"/>
      <family val="2"/>
      <scheme val="minor"/>
    </font>
    <font>
      <b/>
      <sz val="12"/>
      <color theme="1"/>
      <name val="돋움"/>
      <family val="3"/>
      <charset val="129"/>
    </font>
    <font>
      <sz val="11"/>
      <color theme="1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2" borderId="0">
      <alignment vertical="center"/>
    </xf>
    <xf numFmtId="9" fontId="8" fillId="2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/>
    </xf>
    <xf numFmtId="9" fontId="0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3" fontId="0" fillId="4" borderId="1" xfId="0" applyNumberFormat="1" applyFont="1" applyFill="1" applyBorder="1" applyAlignment="1">
      <alignment horizontal="center"/>
    </xf>
    <xf numFmtId="9" fontId="0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>
      <alignment vertical="center"/>
    </xf>
    <xf numFmtId="14" fontId="0" fillId="4" borderId="1" xfId="0" applyNumberFormat="1" applyFill="1" applyBorder="1" applyAlignment="1">
      <alignment horizontal="center"/>
    </xf>
    <xf numFmtId="14" fontId="0" fillId="4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6" fillId="0" borderId="1" xfId="0" applyNumberFormat="1" applyFont="1" applyBorder="1" applyAlignment="1"/>
    <xf numFmtId="0" fontId="10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3" fontId="12" fillId="0" borderId="1" xfId="0" applyNumberFormat="1" applyFont="1" applyBorder="1" applyAlignment="1"/>
    <xf numFmtId="9" fontId="12" fillId="0" borderId="1" xfId="1" applyFont="1" applyBorder="1">
      <alignment vertical="center"/>
    </xf>
    <xf numFmtId="0" fontId="12" fillId="4" borderId="1" xfId="0" applyFont="1" applyFill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/>
    <xf numFmtId="1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2" borderId="0" xfId="2" applyFont="1" applyAlignment="1">
      <alignment horizontal="center" vertical="center"/>
    </xf>
    <xf numFmtId="0" fontId="8" fillId="2" borderId="0" xfId="2">
      <alignment vertical="center"/>
    </xf>
    <xf numFmtId="0" fontId="8" fillId="2" borderId="0" xfId="2" applyAlignment="1">
      <alignment horizontal="center" vertical="center"/>
    </xf>
    <xf numFmtId="0" fontId="8" fillId="2" borderId="0" xfId="2" applyAlignment="1">
      <alignment horizontal="left" vertical="center"/>
    </xf>
    <xf numFmtId="0" fontId="9" fillId="3" borderId="1" xfId="2" applyFont="1" applyFill="1" applyBorder="1" applyAlignment="1" applyProtection="1">
      <alignment horizontal="center" vertical="center"/>
      <protection locked="0"/>
    </xf>
    <xf numFmtId="0" fontId="10" fillId="3" borderId="1" xfId="2" applyFont="1" applyFill="1" applyBorder="1" applyAlignment="1">
      <alignment horizontal="center" vertical="center"/>
    </xf>
    <xf numFmtId="0" fontId="10" fillId="3" borderId="1" xfId="2" applyFont="1" applyFill="1" applyBorder="1" applyAlignment="1">
      <alignment horizontal="center" vertical="center"/>
    </xf>
    <xf numFmtId="0" fontId="9" fillId="3" borderId="1" xfId="2" applyFont="1" applyFill="1" applyBorder="1" applyAlignment="1" applyProtection="1">
      <alignment horizontal="center" vertical="center"/>
      <protection locked="0"/>
    </xf>
    <xf numFmtId="0" fontId="11" fillId="3" borderId="1" xfId="2" applyFont="1" applyFill="1" applyBorder="1" applyAlignment="1" applyProtection="1">
      <alignment horizontal="center" vertical="center"/>
      <protection locked="0"/>
    </xf>
    <xf numFmtId="0" fontId="8" fillId="2" borderId="1" xfId="2" applyBorder="1" applyAlignment="1">
      <alignment horizontal="center"/>
    </xf>
    <xf numFmtId="0" fontId="8" fillId="2" borderId="1" xfId="2" applyBorder="1" applyAlignment="1">
      <alignment horizontal="left"/>
    </xf>
    <xf numFmtId="3" fontId="8" fillId="2" borderId="1" xfId="2" applyNumberFormat="1" applyBorder="1" applyAlignment="1"/>
    <xf numFmtId="9" fontId="12" fillId="2" borderId="1" xfId="3" applyFont="1" applyBorder="1">
      <alignment vertical="center"/>
    </xf>
    <xf numFmtId="0" fontId="12" fillId="4" borderId="1" xfId="2" applyFont="1" applyFill="1" applyBorder="1" applyAlignment="1">
      <alignment horizontal="center" vertical="center"/>
    </xf>
    <xf numFmtId="9" fontId="12" fillId="2" borderId="1" xfId="3" applyFont="1" applyBorder="1" applyAlignment="1">
      <alignment vertical="center"/>
    </xf>
    <xf numFmtId="0" fontId="8" fillId="2" borderId="0" xfId="2" applyAlignment="1">
      <alignment vertical="center"/>
    </xf>
    <xf numFmtId="0" fontId="8" fillId="2" borderId="1" xfId="2" applyBorder="1" applyAlignment="1">
      <alignment horizontal="center" vertical="center"/>
    </xf>
    <xf numFmtId="0" fontId="8" fillId="2" borderId="1" xfId="2" applyBorder="1" applyAlignment="1">
      <alignment horizontal="left" vertical="center"/>
    </xf>
    <xf numFmtId="3" fontId="8" fillId="2" borderId="1" xfId="2" applyNumberFormat="1" applyBorder="1" applyAlignment="1">
      <alignment vertical="center"/>
    </xf>
    <xf numFmtId="0" fontId="12" fillId="4" borderId="1" xfId="2" applyFont="1" applyFill="1" applyBorder="1" applyAlignment="1">
      <alignment horizontal="center" vertical="center" wrapText="1"/>
    </xf>
    <xf numFmtId="3" fontId="8" fillId="2" borderId="0" xfId="2" applyNumberFormat="1">
      <alignment vertical="center"/>
    </xf>
  </cellXfs>
  <cellStyles count="4">
    <cellStyle name="백분율" xfId="1" builtinId="5"/>
    <cellStyle name="백분율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zoomScaleNormal="100" workbookViewId="0">
      <selection sqref="A1:I1"/>
    </sheetView>
  </sheetViews>
  <sheetFormatPr defaultRowHeight="16.5" x14ac:dyDescent="0.3"/>
  <cols>
    <col min="1" max="1" width="9.5" style="44" bestFit="1" customWidth="1"/>
    <col min="2" max="2" width="87.375" style="46" customWidth="1"/>
    <col min="3" max="3" width="11.125" style="44" bestFit="1" customWidth="1"/>
    <col min="4" max="4" width="12.75" style="44" bestFit="1" customWidth="1"/>
    <col min="5" max="5" width="12.625" style="44" bestFit="1" customWidth="1"/>
    <col min="6" max="6" width="9.375" style="44" bestFit="1" customWidth="1"/>
    <col min="7" max="7" width="11.125" style="44" bestFit="1" customWidth="1"/>
    <col min="8" max="8" width="14" style="44" customWidth="1"/>
    <col min="9" max="9" width="47.625" style="45" customWidth="1"/>
    <col min="10" max="16384" width="9" style="44"/>
  </cols>
  <sheetData>
    <row r="1" spans="1:9" ht="54" customHeight="1" x14ac:dyDescent="0.3">
      <c r="A1" s="43" t="s">
        <v>567</v>
      </c>
      <c r="B1" s="43"/>
      <c r="C1" s="43"/>
      <c r="D1" s="43"/>
      <c r="E1" s="43"/>
      <c r="F1" s="43"/>
      <c r="G1" s="43"/>
      <c r="H1" s="43"/>
      <c r="I1" s="43"/>
    </row>
    <row r="2" spans="1:9" x14ac:dyDescent="0.3">
      <c r="I2" s="44" t="s">
        <v>568</v>
      </c>
    </row>
    <row r="3" spans="1:9" ht="17.25" x14ac:dyDescent="0.3">
      <c r="A3" s="47" t="s">
        <v>0</v>
      </c>
      <c r="B3" s="47" t="s">
        <v>1</v>
      </c>
      <c r="C3" s="48"/>
      <c r="D3" s="49" t="s">
        <v>569</v>
      </c>
      <c r="E3" s="49"/>
      <c r="F3" s="49"/>
      <c r="G3" s="49" t="s">
        <v>570</v>
      </c>
      <c r="H3" s="49"/>
      <c r="I3" s="48" t="s">
        <v>571</v>
      </c>
    </row>
    <row r="4" spans="1:9" x14ac:dyDescent="0.3">
      <c r="A4" s="47"/>
      <c r="B4" s="47"/>
      <c r="C4" s="50" t="s">
        <v>2</v>
      </c>
      <c r="D4" s="50" t="s">
        <v>572</v>
      </c>
      <c r="E4" s="50" t="s">
        <v>573</v>
      </c>
      <c r="F4" s="50" t="s">
        <v>574</v>
      </c>
      <c r="G4" s="51" t="s">
        <v>575</v>
      </c>
      <c r="H4" s="50" t="s">
        <v>336</v>
      </c>
      <c r="I4" s="51" t="s">
        <v>576</v>
      </c>
    </row>
    <row r="5" spans="1:9" x14ac:dyDescent="0.3">
      <c r="A5" s="52" t="s">
        <v>3</v>
      </c>
      <c r="B5" s="53" t="s">
        <v>537</v>
      </c>
      <c r="C5" s="52" t="s">
        <v>551</v>
      </c>
      <c r="D5" s="54">
        <v>29990000</v>
      </c>
      <c r="E5" s="54">
        <v>29990000</v>
      </c>
      <c r="F5" s="55">
        <f>E5/D5</f>
        <v>1</v>
      </c>
      <c r="G5" s="52" t="s">
        <v>551</v>
      </c>
      <c r="H5" s="52" t="s">
        <v>563</v>
      </c>
      <c r="I5" s="56" t="s">
        <v>577</v>
      </c>
    </row>
    <row r="6" spans="1:9" x14ac:dyDescent="0.3">
      <c r="A6" s="52" t="s">
        <v>3</v>
      </c>
      <c r="B6" s="53" t="s">
        <v>521</v>
      </c>
      <c r="C6" s="52" t="s">
        <v>540</v>
      </c>
      <c r="D6" s="54">
        <v>40000000</v>
      </c>
      <c r="E6" s="54">
        <v>40000000</v>
      </c>
      <c r="F6" s="55">
        <f>E6/D6</f>
        <v>1</v>
      </c>
      <c r="G6" s="52" t="s">
        <v>540</v>
      </c>
      <c r="H6" s="52" t="s">
        <v>554</v>
      </c>
      <c r="I6" s="56" t="s">
        <v>577</v>
      </c>
    </row>
    <row r="7" spans="1:9" x14ac:dyDescent="0.3">
      <c r="A7" s="52" t="s">
        <v>3</v>
      </c>
      <c r="B7" s="53" t="s">
        <v>578</v>
      </c>
      <c r="C7" s="52" t="s">
        <v>579</v>
      </c>
      <c r="D7" s="54">
        <v>18900000</v>
      </c>
      <c r="E7" s="54">
        <v>18900000</v>
      </c>
      <c r="F7" s="55">
        <f>E7/D7</f>
        <v>1</v>
      </c>
      <c r="G7" s="52" t="s">
        <v>579</v>
      </c>
      <c r="H7" s="52" t="s">
        <v>552</v>
      </c>
      <c r="I7" s="56" t="s">
        <v>580</v>
      </c>
    </row>
    <row r="8" spans="1:9" x14ac:dyDescent="0.3">
      <c r="A8" s="52" t="s">
        <v>3</v>
      </c>
      <c r="B8" s="53" t="s">
        <v>581</v>
      </c>
      <c r="C8" s="52" t="s">
        <v>545</v>
      </c>
      <c r="D8" s="54">
        <v>17765000</v>
      </c>
      <c r="E8" s="54">
        <v>17765000</v>
      </c>
      <c r="F8" s="55">
        <f>E8/D8</f>
        <v>1</v>
      </c>
      <c r="G8" s="52" t="s">
        <v>545</v>
      </c>
      <c r="H8" s="52" t="s">
        <v>557</v>
      </c>
      <c r="I8" s="56" t="s">
        <v>580</v>
      </c>
    </row>
    <row r="9" spans="1:9" x14ac:dyDescent="0.3">
      <c r="A9" s="52" t="s">
        <v>3</v>
      </c>
      <c r="B9" s="53" t="s">
        <v>524</v>
      </c>
      <c r="C9" s="52" t="s">
        <v>543</v>
      </c>
      <c r="D9" s="54">
        <v>55000000</v>
      </c>
      <c r="E9" s="54">
        <v>55000000</v>
      </c>
      <c r="F9" s="55">
        <f>E9/D9</f>
        <v>1</v>
      </c>
      <c r="G9" s="52" t="s">
        <v>543</v>
      </c>
      <c r="H9" s="52" t="s">
        <v>554</v>
      </c>
      <c r="I9" s="56" t="s">
        <v>577</v>
      </c>
    </row>
    <row r="10" spans="1:9" x14ac:dyDescent="0.3">
      <c r="A10" s="52" t="s">
        <v>3</v>
      </c>
      <c r="B10" s="53" t="s">
        <v>582</v>
      </c>
      <c r="C10" s="52" t="s">
        <v>583</v>
      </c>
      <c r="D10" s="54">
        <v>8200000</v>
      </c>
      <c r="E10" s="54">
        <v>8200000</v>
      </c>
      <c r="F10" s="55">
        <f>E10/D10</f>
        <v>1</v>
      </c>
      <c r="G10" s="52" t="s">
        <v>583</v>
      </c>
      <c r="H10" s="52" t="s">
        <v>584</v>
      </c>
      <c r="I10" s="56" t="s">
        <v>580</v>
      </c>
    </row>
    <row r="11" spans="1:9" x14ac:dyDescent="0.3">
      <c r="A11" s="52" t="s">
        <v>3</v>
      </c>
      <c r="B11" s="53" t="s">
        <v>529</v>
      </c>
      <c r="C11" s="52" t="s">
        <v>548</v>
      </c>
      <c r="D11" s="54">
        <v>22000000</v>
      </c>
      <c r="E11" s="54">
        <v>22000000</v>
      </c>
      <c r="F11" s="55">
        <f>E11/D11</f>
        <v>1</v>
      </c>
      <c r="G11" s="52" t="s">
        <v>548</v>
      </c>
      <c r="H11" s="52" t="s">
        <v>560</v>
      </c>
      <c r="I11" s="56" t="s">
        <v>566</v>
      </c>
    </row>
    <row r="12" spans="1:9" x14ac:dyDescent="0.3">
      <c r="A12" s="52" t="s">
        <v>3</v>
      </c>
      <c r="B12" s="53" t="s">
        <v>585</v>
      </c>
      <c r="C12" s="52" t="s">
        <v>586</v>
      </c>
      <c r="D12" s="54">
        <v>5000000</v>
      </c>
      <c r="E12" s="54">
        <v>5000000</v>
      </c>
      <c r="F12" s="55">
        <f>E12/D12</f>
        <v>1</v>
      </c>
      <c r="G12" s="52" t="s">
        <v>586</v>
      </c>
      <c r="H12" s="52" t="s">
        <v>587</v>
      </c>
      <c r="I12" s="56" t="s">
        <v>580</v>
      </c>
    </row>
    <row r="13" spans="1:9" x14ac:dyDescent="0.3">
      <c r="A13" s="52" t="s">
        <v>3</v>
      </c>
      <c r="B13" s="53" t="s">
        <v>585</v>
      </c>
      <c r="C13" s="52" t="s">
        <v>586</v>
      </c>
      <c r="D13" s="54">
        <v>5000000</v>
      </c>
      <c r="E13" s="54">
        <v>5000000</v>
      </c>
      <c r="F13" s="55">
        <f>E13/D13</f>
        <v>1</v>
      </c>
      <c r="G13" s="52" t="s">
        <v>586</v>
      </c>
      <c r="H13" s="52" t="s">
        <v>588</v>
      </c>
      <c r="I13" s="56" t="s">
        <v>589</v>
      </c>
    </row>
    <row r="14" spans="1:9" s="58" customFormat="1" x14ac:dyDescent="0.3">
      <c r="A14" s="52" t="s">
        <v>3</v>
      </c>
      <c r="B14" s="53" t="s">
        <v>590</v>
      </c>
      <c r="C14" s="52" t="s">
        <v>591</v>
      </c>
      <c r="D14" s="54">
        <v>230000000</v>
      </c>
      <c r="E14" s="54">
        <v>230000000</v>
      </c>
      <c r="F14" s="57">
        <f>E14/D14</f>
        <v>1</v>
      </c>
      <c r="G14" s="52" t="s">
        <v>591</v>
      </c>
      <c r="H14" s="52" t="s">
        <v>592</v>
      </c>
      <c r="I14" s="56"/>
    </row>
    <row r="15" spans="1:9" x14ac:dyDescent="0.3">
      <c r="A15" s="52" t="s">
        <v>3</v>
      </c>
      <c r="B15" s="53" t="s">
        <v>593</v>
      </c>
      <c r="C15" s="52" t="s">
        <v>594</v>
      </c>
      <c r="D15" s="54">
        <v>15000000</v>
      </c>
      <c r="E15" s="54">
        <v>15000000</v>
      </c>
      <c r="F15" s="55">
        <f>E15/D15</f>
        <v>1</v>
      </c>
      <c r="G15" s="52" t="s">
        <v>594</v>
      </c>
      <c r="H15" s="52" t="s">
        <v>595</v>
      </c>
      <c r="I15" s="56" t="s">
        <v>577</v>
      </c>
    </row>
    <row r="16" spans="1:9" x14ac:dyDescent="0.3">
      <c r="A16" s="52" t="s">
        <v>3</v>
      </c>
      <c r="B16" s="53" t="s">
        <v>596</v>
      </c>
      <c r="C16" s="52" t="s">
        <v>597</v>
      </c>
      <c r="D16" s="54">
        <v>13500000</v>
      </c>
      <c r="E16" s="54">
        <v>13500000</v>
      </c>
      <c r="F16" s="55">
        <f>E16/D16</f>
        <v>1</v>
      </c>
      <c r="G16" s="52" t="s">
        <v>597</v>
      </c>
      <c r="H16" s="52" t="s">
        <v>561</v>
      </c>
      <c r="I16" s="56" t="s">
        <v>577</v>
      </c>
    </row>
    <row r="17" spans="1:9" x14ac:dyDescent="0.3">
      <c r="A17" s="52" t="s">
        <v>3</v>
      </c>
      <c r="B17" s="53" t="s">
        <v>598</v>
      </c>
      <c r="C17" s="52" t="s">
        <v>599</v>
      </c>
      <c r="D17" s="54">
        <v>21450000</v>
      </c>
      <c r="E17" s="54">
        <v>21450000</v>
      </c>
      <c r="F17" s="55">
        <f>E17/D17</f>
        <v>1</v>
      </c>
      <c r="G17" s="52" t="s">
        <v>599</v>
      </c>
      <c r="H17" s="52" t="s">
        <v>561</v>
      </c>
      <c r="I17" s="56" t="s">
        <v>577</v>
      </c>
    </row>
    <row r="18" spans="1:9" x14ac:dyDescent="0.3">
      <c r="A18" s="52" t="s">
        <v>3</v>
      </c>
      <c r="B18" s="53" t="s">
        <v>530</v>
      </c>
      <c r="C18" s="52" t="s">
        <v>549</v>
      </c>
      <c r="D18" s="54">
        <v>22000000</v>
      </c>
      <c r="E18" s="54">
        <v>22000000</v>
      </c>
      <c r="F18" s="55">
        <f>E18/D18</f>
        <v>1</v>
      </c>
      <c r="G18" s="52" t="s">
        <v>549</v>
      </c>
      <c r="H18" s="52" t="s">
        <v>561</v>
      </c>
      <c r="I18" s="56" t="s">
        <v>600</v>
      </c>
    </row>
    <row r="19" spans="1:9" x14ac:dyDescent="0.3">
      <c r="A19" s="52" t="s">
        <v>3</v>
      </c>
      <c r="B19" s="53" t="s">
        <v>531</v>
      </c>
      <c r="C19" s="52" t="s">
        <v>549</v>
      </c>
      <c r="D19" s="54">
        <v>50000000</v>
      </c>
      <c r="E19" s="54">
        <v>50000000</v>
      </c>
      <c r="F19" s="55">
        <f>E19/D19</f>
        <v>1</v>
      </c>
      <c r="G19" s="52" t="s">
        <v>549</v>
      </c>
      <c r="H19" s="52" t="s">
        <v>561</v>
      </c>
      <c r="I19" s="56" t="s">
        <v>577</v>
      </c>
    </row>
    <row r="20" spans="1:9" x14ac:dyDescent="0.3">
      <c r="A20" s="52" t="s">
        <v>3</v>
      </c>
      <c r="B20" s="53" t="s">
        <v>601</v>
      </c>
      <c r="C20" s="52" t="s">
        <v>602</v>
      </c>
      <c r="D20" s="54">
        <v>16500000</v>
      </c>
      <c r="E20" s="54">
        <v>16500000</v>
      </c>
      <c r="F20" s="55">
        <f>E20/D20</f>
        <v>1</v>
      </c>
      <c r="G20" s="52" t="s">
        <v>602</v>
      </c>
      <c r="H20" s="52" t="s">
        <v>561</v>
      </c>
      <c r="I20" s="56" t="s">
        <v>589</v>
      </c>
    </row>
    <row r="21" spans="1:9" x14ac:dyDescent="0.3">
      <c r="A21" s="52" t="s">
        <v>3</v>
      </c>
      <c r="B21" s="53" t="s">
        <v>536</v>
      </c>
      <c r="C21" s="52" t="s">
        <v>550</v>
      </c>
      <c r="D21" s="54">
        <v>27000000</v>
      </c>
      <c r="E21" s="54">
        <v>27000000</v>
      </c>
      <c r="F21" s="55">
        <f>E21/D21</f>
        <v>1</v>
      </c>
      <c r="G21" s="52" t="s">
        <v>550</v>
      </c>
      <c r="H21" s="52" t="s">
        <v>562</v>
      </c>
      <c r="I21" s="56" t="s">
        <v>565</v>
      </c>
    </row>
    <row r="22" spans="1:9" x14ac:dyDescent="0.3">
      <c r="A22" s="52" t="s">
        <v>3</v>
      </c>
      <c r="B22" s="53" t="s">
        <v>532</v>
      </c>
      <c r="C22" s="52" t="s">
        <v>549</v>
      </c>
      <c r="D22" s="54">
        <v>40000000</v>
      </c>
      <c r="E22" s="54">
        <v>40000000</v>
      </c>
      <c r="F22" s="55">
        <f>E22/D22</f>
        <v>1</v>
      </c>
      <c r="G22" s="52" t="s">
        <v>549</v>
      </c>
      <c r="H22" s="52" t="s">
        <v>558</v>
      </c>
      <c r="I22" s="56" t="s">
        <v>577</v>
      </c>
    </row>
    <row r="23" spans="1:9" x14ac:dyDescent="0.3">
      <c r="A23" s="52" t="s">
        <v>3</v>
      </c>
      <c r="B23" s="53" t="s">
        <v>603</v>
      </c>
      <c r="C23" s="52" t="s">
        <v>592</v>
      </c>
      <c r="D23" s="54">
        <v>6000000</v>
      </c>
      <c r="E23" s="54">
        <v>6000000</v>
      </c>
      <c r="F23" s="55">
        <f>E23/D23</f>
        <v>1</v>
      </c>
      <c r="G23" s="52" t="s">
        <v>592</v>
      </c>
      <c r="H23" s="52" t="s">
        <v>587</v>
      </c>
      <c r="I23" s="56" t="s">
        <v>580</v>
      </c>
    </row>
    <row r="24" spans="1:9" x14ac:dyDescent="0.3">
      <c r="A24" s="52" t="s">
        <v>3</v>
      </c>
      <c r="B24" s="53" t="s">
        <v>604</v>
      </c>
      <c r="C24" s="52" t="s">
        <v>605</v>
      </c>
      <c r="D24" s="54">
        <v>13090000</v>
      </c>
      <c r="E24" s="54">
        <v>13090000</v>
      </c>
      <c r="F24" s="55">
        <f>E24/D24</f>
        <v>1</v>
      </c>
      <c r="G24" s="52" t="s">
        <v>605</v>
      </c>
      <c r="H24" s="52" t="s">
        <v>587</v>
      </c>
      <c r="I24" s="56" t="s">
        <v>580</v>
      </c>
    </row>
    <row r="25" spans="1:9" x14ac:dyDescent="0.3">
      <c r="A25" s="52" t="s">
        <v>3</v>
      </c>
      <c r="B25" s="53" t="s">
        <v>606</v>
      </c>
      <c r="C25" s="52" t="s">
        <v>605</v>
      </c>
      <c r="D25" s="54">
        <v>7500000</v>
      </c>
      <c r="E25" s="54">
        <v>7500000</v>
      </c>
      <c r="F25" s="55">
        <f>E25/D25</f>
        <v>1</v>
      </c>
      <c r="G25" s="52" t="s">
        <v>605</v>
      </c>
      <c r="H25" s="52" t="s">
        <v>561</v>
      </c>
      <c r="I25" s="56" t="s">
        <v>580</v>
      </c>
    </row>
    <row r="26" spans="1:9" x14ac:dyDescent="0.3">
      <c r="A26" s="52" t="s">
        <v>3</v>
      </c>
      <c r="B26" s="53" t="s">
        <v>607</v>
      </c>
      <c r="C26" s="52" t="s">
        <v>605</v>
      </c>
      <c r="D26" s="54">
        <v>8000000</v>
      </c>
      <c r="E26" s="54">
        <v>8000000</v>
      </c>
      <c r="F26" s="55">
        <f>E26/D26</f>
        <v>1</v>
      </c>
      <c r="G26" s="52" t="s">
        <v>605</v>
      </c>
      <c r="H26" s="52" t="s">
        <v>562</v>
      </c>
      <c r="I26" s="56" t="s">
        <v>580</v>
      </c>
    </row>
    <row r="27" spans="1:9" x14ac:dyDescent="0.3">
      <c r="A27" s="52" t="s">
        <v>3</v>
      </c>
      <c r="B27" s="53" t="s">
        <v>608</v>
      </c>
      <c r="C27" s="52" t="s">
        <v>609</v>
      </c>
      <c r="D27" s="54">
        <v>19500000</v>
      </c>
      <c r="E27" s="54">
        <v>19500000</v>
      </c>
      <c r="F27" s="55">
        <f>E27/D27</f>
        <v>1</v>
      </c>
      <c r="G27" s="52" t="s">
        <v>609</v>
      </c>
      <c r="H27" s="52" t="s">
        <v>610</v>
      </c>
      <c r="I27" s="56" t="s">
        <v>580</v>
      </c>
    </row>
    <row r="28" spans="1:9" x14ac:dyDescent="0.3">
      <c r="A28" s="52" t="s">
        <v>3</v>
      </c>
      <c r="B28" s="53" t="s">
        <v>533</v>
      </c>
      <c r="C28" s="52" t="s">
        <v>549</v>
      </c>
      <c r="D28" s="54">
        <v>25000000</v>
      </c>
      <c r="E28" s="54">
        <v>25000000</v>
      </c>
      <c r="F28" s="55">
        <f>E28/D28</f>
        <v>1</v>
      </c>
      <c r="G28" s="52" t="s">
        <v>549</v>
      </c>
      <c r="H28" s="52" t="s">
        <v>561</v>
      </c>
      <c r="I28" s="56" t="s">
        <v>565</v>
      </c>
    </row>
    <row r="29" spans="1:9" x14ac:dyDescent="0.3">
      <c r="A29" s="52" t="s">
        <v>3</v>
      </c>
      <c r="B29" s="53" t="s">
        <v>611</v>
      </c>
      <c r="C29" s="52" t="s">
        <v>605</v>
      </c>
      <c r="D29" s="54">
        <v>4800000</v>
      </c>
      <c r="E29" s="54">
        <v>4800000</v>
      </c>
      <c r="F29" s="55">
        <f>E29/D29</f>
        <v>1</v>
      </c>
      <c r="G29" s="52" t="s">
        <v>605</v>
      </c>
      <c r="H29" s="52" t="s">
        <v>562</v>
      </c>
      <c r="I29" s="56" t="s">
        <v>589</v>
      </c>
    </row>
    <row r="30" spans="1:9" x14ac:dyDescent="0.3">
      <c r="A30" s="52" t="s">
        <v>3</v>
      </c>
      <c r="B30" s="53" t="s">
        <v>534</v>
      </c>
      <c r="C30" s="52" t="s">
        <v>549</v>
      </c>
      <c r="D30" s="54">
        <v>55000000</v>
      </c>
      <c r="E30" s="54">
        <v>55000000</v>
      </c>
      <c r="F30" s="55">
        <f>E30/D30</f>
        <v>1</v>
      </c>
      <c r="G30" s="52" t="s">
        <v>549</v>
      </c>
      <c r="H30" s="52" t="s">
        <v>561</v>
      </c>
      <c r="I30" s="56" t="s">
        <v>577</v>
      </c>
    </row>
    <row r="31" spans="1:9" x14ac:dyDescent="0.3">
      <c r="A31" s="52" t="s">
        <v>3</v>
      </c>
      <c r="B31" s="53" t="s">
        <v>535</v>
      </c>
      <c r="C31" s="52" t="s">
        <v>549</v>
      </c>
      <c r="D31" s="54">
        <v>55000000</v>
      </c>
      <c r="E31" s="54">
        <v>55000000</v>
      </c>
      <c r="F31" s="55">
        <f>E31/D31</f>
        <v>1</v>
      </c>
      <c r="G31" s="52" t="s">
        <v>549</v>
      </c>
      <c r="H31" s="52" t="s">
        <v>558</v>
      </c>
      <c r="I31" s="56" t="s">
        <v>577</v>
      </c>
    </row>
    <row r="32" spans="1:9" x14ac:dyDescent="0.3">
      <c r="A32" s="52" t="s">
        <v>3</v>
      </c>
      <c r="B32" s="53" t="s">
        <v>612</v>
      </c>
      <c r="C32" s="52" t="s">
        <v>613</v>
      </c>
      <c r="D32" s="54">
        <v>19470000</v>
      </c>
      <c r="E32" s="54">
        <v>19470000</v>
      </c>
      <c r="F32" s="55">
        <f>E32/D32</f>
        <v>1</v>
      </c>
      <c r="G32" s="52" t="s">
        <v>613</v>
      </c>
      <c r="H32" s="52" t="s">
        <v>614</v>
      </c>
      <c r="I32" s="56" t="s">
        <v>566</v>
      </c>
    </row>
    <row r="33" spans="1:9" x14ac:dyDescent="0.3">
      <c r="A33" s="52" t="s">
        <v>3</v>
      </c>
      <c r="B33" s="53" t="s">
        <v>615</v>
      </c>
      <c r="C33" s="52" t="s">
        <v>613</v>
      </c>
      <c r="D33" s="54">
        <v>19800000</v>
      </c>
      <c r="E33" s="54">
        <v>19800000</v>
      </c>
      <c r="F33" s="55">
        <f>E33/D33</f>
        <v>1</v>
      </c>
      <c r="G33" s="52" t="s">
        <v>613</v>
      </c>
      <c r="H33" s="52" t="s">
        <v>616</v>
      </c>
      <c r="I33" s="56" t="s">
        <v>580</v>
      </c>
    </row>
    <row r="34" spans="1:9" x14ac:dyDescent="0.3">
      <c r="A34" s="52" t="s">
        <v>3</v>
      </c>
      <c r="B34" s="53" t="s">
        <v>617</v>
      </c>
      <c r="C34" s="52" t="s">
        <v>549</v>
      </c>
      <c r="D34" s="54">
        <v>12100000</v>
      </c>
      <c r="E34" s="54">
        <v>12100000</v>
      </c>
      <c r="F34" s="55">
        <f>E34/D34</f>
        <v>1</v>
      </c>
      <c r="G34" s="52" t="s">
        <v>549</v>
      </c>
      <c r="H34" s="52" t="s">
        <v>618</v>
      </c>
      <c r="I34" s="56" t="s">
        <v>580</v>
      </c>
    </row>
    <row r="35" spans="1:9" x14ac:dyDescent="0.3">
      <c r="A35" s="52" t="s">
        <v>3</v>
      </c>
      <c r="B35" s="53" t="s">
        <v>619</v>
      </c>
      <c r="C35" s="52" t="s">
        <v>613</v>
      </c>
      <c r="D35" s="54">
        <v>9768000</v>
      </c>
      <c r="E35" s="54">
        <v>9768000</v>
      </c>
      <c r="F35" s="55">
        <f>E35/D35</f>
        <v>1</v>
      </c>
      <c r="G35" s="52" t="s">
        <v>613</v>
      </c>
      <c r="H35" s="52" t="s">
        <v>616</v>
      </c>
      <c r="I35" s="56" t="s">
        <v>580</v>
      </c>
    </row>
    <row r="36" spans="1:9" x14ac:dyDescent="0.3">
      <c r="A36" s="52" t="s">
        <v>3</v>
      </c>
      <c r="B36" s="53" t="s">
        <v>620</v>
      </c>
      <c r="C36" s="52" t="s">
        <v>613</v>
      </c>
      <c r="D36" s="54">
        <v>6171000</v>
      </c>
      <c r="E36" s="54">
        <v>6171000</v>
      </c>
      <c r="F36" s="55">
        <f>E36/D36</f>
        <v>1</v>
      </c>
      <c r="G36" s="52" t="s">
        <v>613</v>
      </c>
      <c r="H36" s="52" t="s">
        <v>621</v>
      </c>
      <c r="I36" s="56" t="s">
        <v>589</v>
      </c>
    </row>
    <row r="37" spans="1:9" x14ac:dyDescent="0.3">
      <c r="A37" s="52" t="s">
        <v>3</v>
      </c>
      <c r="B37" s="53" t="s">
        <v>622</v>
      </c>
      <c r="C37" s="52" t="s">
        <v>613</v>
      </c>
      <c r="D37" s="54">
        <v>8000000</v>
      </c>
      <c r="E37" s="54">
        <v>8000000</v>
      </c>
      <c r="F37" s="55">
        <f>E37/D37</f>
        <v>1</v>
      </c>
      <c r="G37" s="52" t="s">
        <v>613</v>
      </c>
      <c r="H37" s="52" t="s">
        <v>614</v>
      </c>
      <c r="I37" s="56" t="s">
        <v>580</v>
      </c>
    </row>
    <row r="38" spans="1:9" x14ac:dyDescent="0.3">
      <c r="A38" s="52" t="s">
        <v>3</v>
      </c>
      <c r="B38" s="53" t="s">
        <v>623</v>
      </c>
      <c r="C38" s="52" t="s">
        <v>624</v>
      </c>
      <c r="D38" s="54">
        <v>8360000</v>
      </c>
      <c r="E38" s="54">
        <v>8360000</v>
      </c>
      <c r="F38" s="55">
        <f>E38/D38</f>
        <v>1</v>
      </c>
      <c r="G38" s="52" t="s">
        <v>624</v>
      </c>
      <c r="H38" s="52" t="s">
        <v>625</v>
      </c>
      <c r="I38" s="56" t="s">
        <v>580</v>
      </c>
    </row>
    <row r="39" spans="1:9" x14ac:dyDescent="0.3">
      <c r="A39" s="52" t="s">
        <v>3</v>
      </c>
      <c r="B39" s="53" t="s">
        <v>626</v>
      </c>
      <c r="C39" s="52" t="s">
        <v>548</v>
      </c>
      <c r="D39" s="54">
        <v>6000000</v>
      </c>
      <c r="E39" s="54">
        <v>6000000</v>
      </c>
      <c r="F39" s="55">
        <f>E39/D39</f>
        <v>1</v>
      </c>
      <c r="G39" s="52" t="s">
        <v>548</v>
      </c>
      <c r="H39" s="52" t="s">
        <v>616</v>
      </c>
      <c r="I39" s="56" t="s">
        <v>580</v>
      </c>
    </row>
    <row r="40" spans="1:9" x14ac:dyDescent="0.3">
      <c r="A40" s="52" t="s">
        <v>3</v>
      </c>
      <c r="B40" s="53" t="s">
        <v>627</v>
      </c>
      <c r="C40" s="52" t="s">
        <v>547</v>
      </c>
      <c r="D40" s="54">
        <v>19000000</v>
      </c>
      <c r="E40" s="54">
        <v>19000000</v>
      </c>
      <c r="F40" s="55">
        <f>E40/D40</f>
        <v>1</v>
      </c>
      <c r="G40" s="52" t="s">
        <v>547</v>
      </c>
      <c r="H40" s="52" t="s">
        <v>616</v>
      </c>
      <c r="I40" s="56" t="s">
        <v>566</v>
      </c>
    </row>
    <row r="41" spans="1:9" x14ac:dyDescent="0.3">
      <c r="A41" s="52" t="s">
        <v>3</v>
      </c>
      <c r="B41" s="53" t="s">
        <v>628</v>
      </c>
      <c r="C41" s="52" t="s">
        <v>624</v>
      </c>
      <c r="D41" s="54">
        <v>11580000</v>
      </c>
      <c r="E41" s="54">
        <v>11580000</v>
      </c>
      <c r="F41" s="55">
        <f>E41/D41</f>
        <v>1</v>
      </c>
      <c r="G41" s="52" t="s">
        <v>624</v>
      </c>
      <c r="H41" s="52" t="s">
        <v>616</v>
      </c>
      <c r="I41" s="56" t="s">
        <v>580</v>
      </c>
    </row>
    <row r="42" spans="1:9" x14ac:dyDescent="0.3">
      <c r="A42" s="52" t="s">
        <v>3</v>
      </c>
      <c r="B42" s="53" t="s">
        <v>629</v>
      </c>
      <c r="C42" s="52" t="s">
        <v>630</v>
      </c>
      <c r="D42" s="54">
        <v>11704000</v>
      </c>
      <c r="E42" s="54">
        <v>11704000</v>
      </c>
      <c r="F42" s="55">
        <f>E42/D42</f>
        <v>1</v>
      </c>
      <c r="G42" s="52" t="s">
        <v>630</v>
      </c>
      <c r="H42" s="52" t="s">
        <v>631</v>
      </c>
      <c r="I42" s="56" t="s">
        <v>589</v>
      </c>
    </row>
    <row r="43" spans="1:9" x14ac:dyDescent="0.3">
      <c r="A43" s="52" t="s">
        <v>3</v>
      </c>
      <c r="B43" s="53" t="s">
        <v>632</v>
      </c>
      <c r="C43" s="52" t="s">
        <v>633</v>
      </c>
      <c r="D43" s="54">
        <v>15000000</v>
      </c>
      <c r="E43" s="54">
        <v>15000000</v>
      </c>
      <c r="F43" s="55">
        <f>E43/D43</f>
        <v>1</v>
      </c>
      <c r="G43" s="52" t="s">
        <v>633</v>
      </c>
      <c r="H43" s="52" t="s">
        <v>634</v>
      </c>
      <c r="I43" s="56" t="s">
        <v>580</v>
      </c>
    </row>
    <row r="44" spans="1:9" x14ac:dyDescent="0.3">
      <c r="A44" s="52" t="s">
        <v>3</v>
      </c>
      <c r="B44" s="53" t="s">
        <v>635</v>
      </c>
      <c r="C44" s="52" t="s">
        <v>636</v>
      </c>
      <c r="D44" s="54">
        <v>11000000</v>
      </c>
      <c r="E44" s="54">
        <v>11000000</v>
      </c>
      <c r="F44" s="55">
        <f>E44/D44</f>
        <v>1</v>
      </c>
      <c r="G44" s="52" t="s">
        <v>636</v>
      </c>
      <c r="H44" s="52" t="s">
        <v>637</v>
      </c>
      <c r="I44" s="56" t="s">
        <v>580</v>
      </c>
    </row>
    <row r="45" spans="1:9" x14ac:dyDescent="0.3">
      <c r="A45" s="52" t="s">
        <v>3</v>
      </c>
      <c r="B45" s="53" t="s">
        <v>638</v>
      </c>
      <c r="C45" s="52" t="s">
        <v>639</v>
      </c>
      <c r="D45" s="54">
        <v>18900000</v>
      </c>
      <c r="E45" s="54">
        <v>18900000</v>
      </c>
      <c r="F45" s="55">
        <f>E45/D45</f>
        <v>1</v>
      </c>
      <c r="G45" s="52" t="s">
        <v>639</v>
      </c>
      <c r="H45" s="52" t="s">
        <v>551</v>
      </c>
      <c r="I45" s="56" t="s">
        <v>580</v>
      </c>
    </row>
    <row r="46" spans="1:9" ht="33" x14ac:dyDescent="0.3">
      <c r="A46" s="59" t="s">
        <v>3</v>
      </c>
      <c r="B46" s="60" t="s">
        <v>528</v>
      </c>
      <c r="C46" s="59" t="s">
        <v>547</v>
      </c>
      <c r="D46" s="61">
        <v>95000000</v>
      </c>
      <c r="E46" s="61">
        <v>95000000</v>
      </c>
      <c r="F46" s="57">
        <f>E46/D46</f>
        <v>1</v>
      </c>
      <c r="G46" s="59" t="s">
        <v>547</v>
      </c>
      <c r="H46" s="59" t="s">
        <v>559</v>
      </c>
      <c r="I46" s="62" t="s">
        <v>564</v>
      </c>
    </row>
    <row r="47" spans="1:9" x14ac:dyDescent="0.3">
      <c r="A47" s="52" t="s">
        <v>3</v>
      </c>
      <c r="B47" s="53" t="s">
        <v>527</v>
      </c>
      <c r="C47" s="52" t="s">
        <v>546</v>
      </c>
      <c r="D47" s="54">
        <v>22000000</v>
      </c>
      <c r="E47" s="54">
        <v>22000000</v>
      </c>
      <c r="F47" s="55">
        <f>E47/D47</f>
        <v>1</v>
      </c>
      <c r="G47" s="52" t="s">
        <v>546</v>
      </c>
      <c r="H47" s="52" t="s">
        <v>640</v>
      </c>
      <c r="I47" s="56" t="s">
        <v>600</v>
      </c>
    </row>
    <row r="48" spans="1:9" x14ac:dyDescent="0.3">
      <c r="A48" s="52" t="s">
        <v>3</v>
      </c>
      <c r="B48" s="53" t="s">
        <v>525</v>
      </c>
      <c r="C48" s="52" t="s">
        <v>544</v>
      </c>
      <c r="D48" s="54">
        <v>55000000</v>
      </c>
      <c r="E48" s="54">
        <v>55000000</v>
      </c>
      <c r="F48" s="55">
        <f>E48/D48</f>
        <v>1</v>
      </c>
      <c r="G48" s="52" t="s">
        <v>544</v>
      </c>
      <c r="H48" s="52" t="s">
        <v>554</v>
      </c>
      <c r="I48" s="56" t="s">
        <v>577</v>
      </c>
    </row>
    <row r="49" spans="1:9" x14ac:dyDescent="0.3">
      <c r="A49" s="52" t="s">
        <v>3</v>
      </c>
      <c r="B49" s="53" t="s">
        <v>641</v>
      </c>
      <c r="C49" s="52" t="s">
        <v>540</v>
      </c>
      <c r="D49" s="54">
        <v>11550000</v>
      </c>
      <c r="E49" s="54">
        <v>11550000</v>
      </c>
      <c r="F49" s="55">
        <f>E49/D49</f>
        <v>1</v>
      </c>
      <c r="G49" s="52" t="s">
        <v>540</v>
      </c>
      <c r="H49" s="52" t="s">
        <v>642</v>
      </c>
      <c r="I49" s="56" t="s">
        <v>580</v>
      </c>
    </row>
    <row r="50" spans="1:9" x14ac:dyDescent="0.3">
      <c r="A50" s="52" t="s">
        <v>3</v>
      </c>
      <c r="B50" s="53" t="s">
        <v>643</v>
      </c>
      <c r="C50" s="52" t="s">
        <v>644</v>
      </c>
      <c r="D50" s="54">
        <v>11000000</v>
      </c>
      <c r="E50" s="54">
        <v>11000000</v>
      </c>
      <c r="F50" s="55">
        <f>E50/D50</f>
        <v>1</v>
      </c>
      <c r="G50" s="52" t="s">
        <v>644</v>
      </c>
      <c r="H50" s="52" t="s">
        <v>558</v>
      </c>
      <c r="I50" s="56" t="s">
        <v>589</v>
      </c>
    </row>
    <row r="51" spans="1:9" x14ac:dyDescent="0.3">
      <c r="A51" s="52" t="s">
        <v>3</v>
      </c>
      <c r="B51" s="53" t="s">
        <v>523</v>
      </c>
      <c r="C51" s="52" t="s">
        <v>542</v>
      </c>
      <c r="D51" s="54">
        <v>48400000</v>
      </c>
      <c r="E51" s="54">
        <v>48400000</v>
      </c>
      <c r="F51" s="55">
        <f>E51/D51</f>
        <v>1</v>
      </c>
      <c r="G51" s="52" t="s">
        <v>542</v>
      </c>
      <c r="H51" s="52" t="s">
        <v>556</v>
      </c>
      <c r="I51" s="56" t="s">
        <v>577</v>
      </c>
    </row>
    <row r="52" spans="1:9" x14ac:dyDescent="0.3">
      <c r="A52" s="52" t="s">
        <v>3</v>
      </c>
      <c r="B52" s="53" t="s">
        <v>526</v>
      </c>
      <c r="C52" s="52" t="s">
        <v>545</v>
      </c>
      <c r="D52" s="54">
        <v>55000000</v>
      </c>
      <c r="E52" s="54">
        <v>55000000</v>
      </c>
      <c r="F52" s="55">
        <f>E52/D52</f>
        <v>1</v>
      </c>
      <c r="G52" s="52" t="s">
        <v>545</v>
      </c>
      <c r="H52" s="52" t="s">
        <v>557</v>
      </c>
      <c r="I52" s="56" t="s">
        <v>565</v>
      </c>
    </row>
    <row r="53" spans="1:9" x14ac:dyDescent="0.3">
      <c r="A53" s="52" t="s">
        <v>3</v>
      </c>
      <c r="B53" s="53" t="s">
        <v>645</v>
      </c>
      <c r="C53" s="52" t="s">
        <v>541</v>
      </c>
      <c r="D53" s="54">
        <v>7755000</v>
      </c>
      <c r="E53" s="54">
        <v>7755000</v>
      </c>
      <c r="F53" s="55">
        <f>E53/D53</f>
        <v>1</v>
      </c>
      <c r="G53" s="52" t="s">
        <v>541</v>
      </c>
      <c r="H53" s="52" t="s">
        <v>646</v>
      </c>
      <c r="I53" s="56" t="s">
        <v>580</v>
      </c>
    </row>
    <row r="54" spans="1:9" x14ac:dyDescent="0.3">
      <c r="A54" s="52" t="s">
        <v>3</v>
      </c>
      <c r="B54" s="53" t="s">
        <v>647</v>
      </c>
      <c r="C54" s="52" t="s">
        <v>648</v>
      </c>
      <c r="D54" s="54">
        <v>18700000</v>
      </c>
      <c r="E54" s="54">
        <v>18700000</v>
      </c>
      <c r="F54" s="55">
        <f>E54/D54</f>
        <v>1</v>
      </c>
      <c r="G54" s="52" t="s">
        <v>648</v>
      </c>
      <c r="H54" s="52" t="s">
        <v>649</v>
      </c>
      <c r="I54" s="56" t="s">
        <v>580</v>
      </c>
    </row>
    <row r="55" spans="1:9" x14ac:dyDescent="0.3">
      <c r="A55" s="52" t="s">
        <v>3</v>
      </c>
      <c r="B55" s="53" t="s">
        <v>522</v>
      </c>
      <c r="C55" s="52" t="s">
        <v>541</v>
      </c>
      <c r="D55" s="54">
        <v>64800000</v>
      </c>
      <c r="E55" s="54">
        <v>64800000</v>
      </c>
      <c r="F55" s="55">
        <f>E55/D55</f>
        <v>1</v>
      </c>
      <c r="G55" s="52" t="s">
        <v>541</v>
      </c>
      <c r="H55" s="52" t="s">
        <v>555</v>
      </c>
      <c r="I55" s="56" t="s">
        <v>577</v>
      </c>
    </row>
    <row r="56" spans="1:9" x14ac:dyDescent="0.3">
      <c r="A56" s="52" t="s">
        <v>3</v>
      </c>
      <c r="B56" s="53" t="s">
        <v>650</v>
      </c>
      <c r="C56" s="52" t="s">
        <v>651</v>
      </c>
      <c r="D56" s="54">
        <v>17010000</v>
      </c>
      <c r="E56" s="54">
        <v>17010000</v>
      </c>
      <c r="F56" s="55">
        <f>E56/D56</f>
        <v>1</v>
      </c>
      <c r="G56" s="52" t="s">
        <v>651</v>
      </c>
      <c r="H56" s="52" t="s">
        <v>646</v>
      </c>
      <c r="I56" s="56" t="s">
        <v>580</v>
      </c>
    </row>
    <row r="57" spans="1:9" x14ac:dyDescent="0.3">
      <c r="A57" s="52" t="s">
        <v>3</v>
      </c>
      <c r="B57" s="53" t="s">
        <v>652</v>
      </c>
      <c r="C57" s="52" t="s">
        <v>653</v>
      </c>
      <c r="D57" s="54">
        <v>7935000</v>
      </c>
      <c r="E57" s="54">
        <v>7935000</v>
      </c>
      <c r="F57" s="55">
        <f>E57/D57</f>
        <v>1</v>
      </c>
      <c r="G57" s="52" t="s">
        <v>653</v>
      </c>
      <c r="H57" s="52" t="s">
        <v>654</v>
      </c>
      <c r="I57" s="56" t="s">
        <v>580</v>
      </c>
    </row>
    <row r="58" spans="1:9" x14ac:dyDescent="0.3">
      <c r="A58" s="52" t="s">
        <v>3</v>
      </c>
      <c r="B58" s="53" t="s">
        <v>655</v>
      </c>
      <c r="C58" s="52" t="s">
        <v>594</v>
      </c>
      <c r="D58" s="54">
        <v>10000000</v>
      </c>
      <c r="E58" s="54">
        <v>10000000</v>
      </c>
      <c r="F58" s="55">
        <f>E58/D58</f>
        <v>1</v>
      </c>
      <c r="G58" s="52" t="s">
        <v>594</v>
      </c>
      <c r="H58" s="52" t="s">
        <v>656</v>
      </c>
      <c r="I58" s="56" t="s">
        <v>566</v>
      </c>
    </row>
    <row r="59" spans="1:9" x14ac:dyDescent="0.3">
      <c r="A59" s="52" t="s">
        <v>3</v>
      </c>
      <c r="B59" s="53" t="s">
        <v>520</v>
      </c>
      <c r="C59" s="52" t="s">
        <v>539</v>
      </c>
      <c r="D59" s="54">
        <v>35000000</v>
      </c>
      <c r="E59" s="54">
        <v>35000000</v>
      </c>
      <c r="F59" s="55">
        <f>E59/D59</f>
        <v>1</v>
      </c>
      <c r="G59" s="52" t="s">
        <v>539</v>
      </c>
      <c r="H59" s="52" t="s">
        <v>450</v>
      </c>
      <c r="I59" s="56" t="s">
        <v>600</v>
      </c>
    </row>
    <row r="60" spans="1:9" x14ac:dyDescent="0.3">
      <c r="A60" s="52" t="s">
        <v>3</v>
      </c>
      <c r="B60" s="53" t="s">
        <v>519</v>
      </c>
      <c r="C60" s="52" t="s">
        <v>538</v>
      </c>
      <c r="D60" s="54">
        <v>33000000</v>
      </c>
      <c r="E60" s="54">
        <v>33000000</v>
      </c>
      <c r="F60" s="55">
        <f>E60/D60</f>
        <v>1</v>
      </c>
      <c r="G60" s="52" t="s">
        <v>538</v>
      </c>
      <c r="H60" s="52" t="s">
        <v>553</v>
      </c>
      <c r="I60" s="56" t="s">
        <v>577</v>
      </c>
    </row>
    <row r="61" spans="1:9" x14ac:dyDescent="0.3">
      <c r="A61" s="52" t="s">
        <v>3</v>
      </c>
      <c r="B61" s="53" t="s">
        <v>657</v>
      </c>
      <c r="C61" s="52" t="s">
        <v>658</v>
      </c>
      <c r="D61" s="54">
        <v>5874000</v>
      </c>
      <c r="E61" s="54">
        <v>5874000</v>
      </c>
      <c r="F61" s="55">
        <f>E61/D61</f>
        <v>1</v>
      </c>
      <c r="G61" s="52" t="s">
        <v>658</v>
      </c>
      <c r="H61" s="52" t="s">
        <v>552</v>
      </c>
      <c r="I61" s="56" t="s">
        <v>580</v>
      </c>
    </row>
    <row r="62" spans="1:9" x14ac:dyDescent="0.3">
      <c r="D62" s="63">
        <f>SUM(D5:D61)</f>
        <v>1506072000</v>
      </c>
    </row>
  </sheetData>
  <autoFilter ref="A3:I4">
    <filterColumn colId="3" showButton="0"/>
    <filterColumn colId="4" showButton="0"/>
    <filterColumn colId="6" showButton="0"/>
    <sortState ref="A6:K106">
      <sortCondition ref="C3:C4"/>
    </sortState>
  </autoFilter>
  <mergeCells count="5">
    <mergeCell ref="A3:A4"/>
    <mergeCell ref="B3:B4"/>
    <mergeCell ref="D3:F3"/>
    <mergeCell ref="G3:H3"/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opLeftCell="A88" zoomScaleNormal="100" workbookViewId="0">
      <selection activeCell="D88" sqref="D1:E1048576"/>
    </sheetView>
  </sheetViews>
  <sheetFormatPr defaultRowHeight="16.5" x14ac:dyDescent="0.3"/>
  <cols>
    <col min="1" max="1" width="9.5" bestFit="1" customWidth="1"/>
    <col min="2" max="2" width="68.75" style="10" bestFit="1" customWidth="1"/>
    <col min="3" max="3" width="11.125" bestFit="1" customWidth="1"/>
    <col min="4" max="4" width="12.75" bestFit="1" customWidth="1"/>
    <col min="5" max="5" width="12.625" bestFit="1" customWidth="1"/>
    <col min="6" max="6" width="9.375" bestFit="1" customWidth="1"/>
    <col min="7" max="7" width="11.125" bestFit="1" customWidth="1"/>
    <col min="8" max="8" width="14" customWidth="1"/>
    <col min="9" max="9" width="45.625" style="1" bestFit="1" customWidth="1"/>
  </cols>
  <sheetData>
    <row r="1" spans="1:9" ht="54" customHeight="1" x14ac:dyDescent="0.3">
      <c r="A1" s="38" t="s">
        <v>341</v>
      </c>
      <c r="B1" s="38"/>
      <c r="C1" s="38"/>
      <c r="D1" s="38"/>
      <c r="E1" s="38"/>
      <c r="F1" s="38"/>
      <c r="G1" s="38"/>
    </row>
    <row r="2" spans="1:9" x14ac:dyDescent="0.3">
      <c r="I2" t="s">
        <v>342</v>
      </c>
    </row>
    <row r="3" spans="1:9" ht="17.25" x14ac:dyDescent="0.3">
      <c r="A3" s="39" t="s">
        <v>0</v>
      </c>
      <c r="B3" s="39" t="s">
        <v>1</v>
      </c>
      <c r="C3" s="34"/>
      <c r="D3" s="40" t="s">
        <v>145</v>
      </c>
      <c r="E3" s="40"/>
      <c r="F3" s="40"/>
      <c r="G3" s="40" t="s">
        <v>146</v>
      </c>
      <c r="H3" s="40"/>
      <c r="I3" s="34" t="s">
        <v>147</v>
      </c>
    </row>
    <row r="4" spans="1:9" x14ac:dyDescent="0.3">
      <c r="A4" s="39"/>
      <c r="B4" s="39"/>
      <c r="C4" s="33" t="s">
        <v>2</v>
      </c>
      <c r="D4" s="33" t="s">
        <v>334</v>
      </c>
      <c r="E4" s="33" t="s">
        <v>333</v>
      </c>
      <c r="F4" s="33" t="s">
        <v>335</v>
      </c>
      <c r="G4" s="23" t="s">
        <v>155</v>
      </c>
      <c r="H4" s="33" t="s">
        <v>336</v>
      </c>
      <c r="I4" s="23" t="s">
        <v>148</v>
      </c>
    </row>
    <row r="5" spans="1:9" x14ac:dyDescent="0.3">
      <c r="A5" s="2" t="s">
        <v>3</v>
      </c>
      <c r="B5" s="35" t="s">
        <v>343</v>
      </c>
      <c r="C5" s="2" t="s">
        <v>408</v>
      </c>
      <c r="D5" s="36">
        <v>5874000</v>
      </c>
      <c r="E5" s="36">
        <v>5874000</v>
      </c>
      <c r="F5" s="27">
        <f t="shared" ref="F5:F35" si="0">E5/D5</f>
        <v>1</v>
      </c>
      <c r="G5" s="2" t="s">
        <v>408</v>
      </c>
      <c r="H5" s="2" t="s">
        <v>447</v>
      </c>
      <c r="I5" s="28" t="s">
        <v>512</v>
      </c>
    </row>
    <row r="6" spans="1:9" x14ac:dyDescent="0.3">
      <c r="A6" s="2" t="s">
        <v>3</v>
      </c>
      <c r="B6" s="35" t="s">
        <v>344</v>
      </c>
      <c r="C6" s="2" t="s">
        <v>408</v>
      </c>
      <c r="D6" s="36">
        <v>6000000</v>
      </c>
      <c r="E6" s="36">
        <v>6000000</v>
      </c>
      <c r="F6" s="27">
        <f t="shared" si="0"/>
        <v>1</v>
      </c>
      <c r="G6" s="2" t="s">
        <v>408</v>
      </c>
      <c r="H6" s="2" t="s">
        <v>447</v>
      </c>
      <c r="I6" s="28" t="s">
        <v>512</v>
      </c>
    </row>
    <row r="7" spans="1:9" x14ac:dyDescent="0.3">
      <c r="A7" s="2" t="s">
        <v>3</v>
      </c>
      <c r="B7" s="35" t="s">
        <v>345</v>
      </c>
      <c r="C7" s="2" t="s">
        <v>409</v>
      </c>
      <c r="D7" s="36">
        <v>6000000</v>
      </c>
      <c r="E7" s="36">
        <v>6000000</v>
      </c>
      <c r="F7" s="27">
        <f t="shared" si="0"/>
        <v>1</v>
      </c>
      <c r="G7" s="2" t="s">
        <v>409</v>
      </c>
      <c r="H7" s="2" t="s">
        <v>447</v>
      </c>
      <c r="I7" s="28" t="s">
        <v>516</v>
      </c>
    </row>
    <row r="8" spans="1:9" x14ac:dyDescent="0.3">
      <c r="A8" s="2" t="s">
        <v>3</v>
      </c>
      <c r="B8" s="35" t="s">
        <v>346</v>
      </c>
      <c r="C8" s="2" t="s">
        <v>410</v>
      </c>
      <c r="D8" s="36">
        <v>9600000</v>
      </c>
      <c r="E8" s="36">
        <v>9600000</v>
      </c>
      <c r="F8" s="27">
        <f t="shared" si="0"/>
        <v>1</v>
      </c>
      <c r="G8" s="2" t="s">
        <v>410</v>
      </c>
      <c r="H8" s="2" t="s">
        <v>447</v>
      </c>
      <c r="I8" s="28" t="s">
        <v>512</v>
      </c>
    </row>
    <row r="9" spans="1:9" x14ac:dyDescent="0.3">
      <c r="A9" s="2" t="s">
        <v>3</v>
      </c>
      <c r="B9" s="35" t="s">
        <v>347</v>
      </c>
      <c r="C9" s="2" t="s">
        <v>411</v>
      </c>
      <c r="D9" s="36">
        <v>7975000</v>
      </c>
      <c r="E9" s="36">
        <v>7975000</v>
      </c>
      <c r="F9" s="27">
        <f t="shared" si="0"/>
        <v>1</v>
      </c>
      <c r="G9" s="2" t="s">
        <v>411</v>
      </c>
      <c r="H9" s="2" t="s">
        <v>447</v>
      </c>
      <c r="I9" s="28" t="s">
        <v>512</v>
      </c>
    </row>
    <row r="10" spans="1:9" x14ac:dyDescent="0.3">
      <c r="A10" s="2" t="s">
        <v>323</v>
      </c>
      <c r="B10" s="35" t="s">
        <v>482</v>
      </c>
      <c r="C10" s="37">
        <v>45344</v>
      </c>
      <c r="D10" s="36">
        <v>17000000</v>
      </c>
      <c r="E10" s="36">
        <v>17000000</v>
      </c>
      <c r="F10" s="27">
        <f t="shared" si="0"/>
        <v>1</v>
      </c>
      <c r="G10" s="37">
        <v>45344</v>
      </c>
      <c r="H10" s="37">
        <v>45450</v>
      </c>
      <c r="I10" s="28" t="s">
        <v>512</v>
      </c>
    </row>
    <row r="11" spans="1:9" x14ac:dyDescent="0.3">
      <c r="A11" s="2" t="s">
        <v>105</v>
      </c>
      <c r="B11" s="35" t="s">
        <v>348</v>
      </c>
      <c r="C11" s="2" t="s">
        <v>412</v>
      </c>
      <c r="D11" s="36">
        <v>9570000</v>
      </c>
      <c r="E11" s="36">
        <v>9570000</v>
      </c>
      <c r="F11" s="27">
        <f t="shared" si="0"/>
        <v>1</v>
      </c>
      <c r="G11" s="2" t="s">
        <v>412</v>
      </c>
      <c r="H11" s="2" t="s">
        <v>413</v>
      </c>
      <c r="I11" s="28" t="s">
        <v>514</v>
      </c>
    </row>
    <row r="12" spans="1:9" x14ac:dyDescent="0.3">
      <c r="A12" s="2" t="s">
        <v>3</v>
      </c>
      <c r="B12" s="35" t="s">
        <v>349</v>
      </c>
      <c r="C12" s="2" t="s">
        <v>413</v>
      </c>
      <c r="D12" s="36">
        <v>6900000</v>
      </c>
      <c r="E12" s="36">
        <v>6900000</v>
      </c>
      <c r="F12" s="27">
        <f t="shared" si="0"/>
        <v>1</v>
      </c>
      <c r="G12" s="2" t="s">
        <v>413</v>
      </c>
      <c r="H12" s="2" t="s">
        <v>447</v>
      </c>
      <c r="I12" s="28" t="s">
        <v>512</v>
      </c>
    </row>
    <row r="13" spans="1:9" x14ac:dyDescent="0.3">
      <c r="A13" s="2" t="s">
        <v>3</v>
      </c>
      <c r="B13" s="35" t="s">
        <v>350</v>
      </c>
      <c r="C13" s="2" t="s">
        <v>414</v>
      </c>
      <c r="D13" s="36">
        <v>13200000</v>
      </c>
      <c r="E13" s="36">
        <v>13200000</v>
      </c>
      <c r="F13" s="27">
        <f t="shared" si="0"/>
        <v>1</v>
      </c>
      <c r="G13" s="2" t="s">
        <v>414</v>
      </c>
      <c r="H13" s="2" t="s">
        <v>448</v>
      </c>
      <c r="I13" s="28" t="s">
        <v>514</v>
      </c>
    </row>
    <row r="14" spans="1:9" x14ac:dyDescent="0.3">
      <c r="A14" s="2" t="s">
        <v>3</v>
      </c>
      <c r="B14" s="35" t="s">
        <v>475</v>
      </c>
      <c r="C14" s="2" t="s">
        <v>414</v>
      </c>
      <c r="D14" s="36">
        <v>16800000</v>
      </c>
      <c r="E14" s="36">
        <v>16800000</v>
      </c>
      <c r="F14" s="27">
        <f t="shared" si="0"/>
        <v>1</v>
      </c>
      <c r="G14" s="2" t="s">
        <v>414</v>
      </c>
      <c r="H14" s="37">
        <v>45643</v>
      </c>
      <c r="I14" s="28" t="s">
        <v>514</v>
      </c>
    </row>
    <row r="15" spans="1:9" x14ac:dyDescent="0.3">
      <c r="A15" s="2" t="s">
        <v>105</v>
      </c>
      <c r="B15" s="35" t="s">
        <v>351</v>
      </c>
      <c r="C15" s="2" t="s">
        <v>415</v>
      </c>
      <c r="D15" s="36">
        <v>7040000</v>
      </c>
      <c r="E15" s="36">
        <v>7040000</v>
      </c>
      <c r="F15" s="27">
        <f t="shared" si="0"/>
        <v>1</v>
      </c>
      <c r="G15" s="2" t="s">
        <v>415</v>
      </c>
      <c r="H15" s="2" t="s">
        <v>449</v>
      </c>
      <c r="I15" s="28" t="s">
        <v>514</v>
      </c>
    </row>
    <row r="16" spans="1:9" x14ac:dyDescent="0.3">
      <c r="A16" s="2" t="s">
        <v>3</v>
      </c>
      <c r="B16" s="35" t="s">
        <v>352</v>
      </c>
      <c r="C16" s="2" t="s">
        <v>416</v>
      </c>
      <c r="D16" s="36">
        <v>9000000</v>
      </c>
      <c r="E16" s="36">
        <v>9000000</v>
      </c>
      <c r="F16" s="27">
        <f t="shared" si="0"/>
        <v>1</v>
      </c>
      <c r="G16" s="2" t="s">
        <v>416</v>
      </c>
      <c r="H16" s="2" t="s">
        <v>450</v>
      </c>
      <c r="I16" s="28" t="s">
        <v>514</v>
      </c>
    </row>
    <row r="17" spans="1:9" x14ac:dyDescent="0.3">
      <c r="A17" s="2" t="s">
        <v>3</v>
      </c>
      <c r="B17" s="35" t="s">
        <v>498</v>
      </c>
      <c r="C17" s="37">
        <v>45383</v>
      </c>
      <c r="D17" s="36">
        <v>12000000</v>
      </c>
      <c r="E17" s="36">
        <v>12000000</v>
      </c>
      <c r="F17" s="27">
        <f t="shared" si="0"/>
        <v>1</v>
      </c>
      <c r="G17" s="37">
        <v>45383</v>
      </c>
      <c r="H17" s="2" t="s">
        <v>450</v>
      </c>
      <c r="I17" s="28" t="s">
        <v>514</v>
      </c>
    </row>
    <row r="18" spans="1:9" x14ac:dyDescent="0.3">
      <c r="A18" s="2" t="s">
        <v>3</v>
      </c>
      <c r="B18" s="35" t="s">
        <v>499</v>
      </c>
      <c r="C18" s="37">
        <v>45383</v>
      </c>
      <c r="D18" s="36">
        <v>40000000</v>
      </c>
      <c r="E18" s="36">
        <v>40000000</v>
      </c>
      <c r="F18" s="27">
        <f t="shared" si="0"/>
        <v>1</v>
      </c>
      <c r="G18" s="37">
        <v>45383</v>
      </c>
      <c r="H18" s="2" t="s">
        <v>432</v>
      </c>
      <c r="I18" s="28" t="s">
        <v>515</v>
      </c>
    </row>
    <row r="19" spans="1:9" x14ac:dyDescent="0.3">
      <c r="A19" s="2" t="s">
        <v>3</v>
      </c>
      <c r="B19" s="35" t="s">
        <v>500</v>
      </c>
      <c r="C19" s="37">
        <v>45384</v>
      </c>
      <c r="D19" s="36">
        <v>17000000</v>
      </c>
      <c r="E19" s="36">
        <v>17000000</v>
      </c>
      <c r="F19" s="27">
        <f t="shared" si="0"/>
        <v>1</v>
      </c>
      <c r="G19" s="37">
        <v>45384</v>
      </c>
      <c r="H19" s="2" t="s">
        <v>433</v>
      </c>
      <c r="I19" s="28" t="s">
        <v>514</v>
      </c>
    </row>
    <row r="20" spans="1:9" x14ac:dyDescent="0.3">
      <c r="A20" s="2" t="s">
        <v>3</v>
      </c>
      <c r="B20" s="35" t="s">
        <v>353</v>
      </c>
      <c r="C20" s="2" t="s">
        <v>417</v>
      </c>
      <c r="D20" s="36">
        <v>9900000</v>
      </c>
      <c r="E20" s="36">
        <v>9900000</v>
      </c>
      <c r="F20" s="27">
        <f t="shared" si="0"/>
        <v>1</v>
      </c>
      <c r="G20" s="2" t="s">
        <v>417</v>
      </c>
      <c r="H20" s="2" t="s">
        <v>451</v>
      </c>
      <c r="I20" s="28" t="s">
        <v>514</v>
      </c>
    </row>
    <row r="21" spans="1:9" x14ac:dyDescent="0.3">
      <c r="A21" s="2" t="s">
        <v>3</v>
      </c>
      <c r="B21" s="35" t="s">
        <v>354</v>
      </c>
      <c r="C21" s="2" t="s">
        <v>418</v>
      </c>
      <c r="D21" s="36">
        <v>18300000</v>
      </c>
      <c r="E21" s="36">
        <v>18300000</v>
      </c>
      <c r="F21" s="27">
        <f t="shared" si="0"/>
        <v>1</v>
      </c>
      <c r="G21" s="2" t="s">
        <v>418</v>
      </c>
      <c r="H21" s="2" t="s">
        <v>452</v>
      </c>
      <c r="I21" s="28" t="s">
        <v>514</v>
      </c>
    </row>
    <row r="22" spans="1:9" x14ac:dyDescent="0.3">
      <c r="A22" s="2" t="s">
        <v>3</v>
      </c>
      <c r="B22" s="35" t="s">
        <v>488</v>
      </c>
      <c r="C22" s="37">
        <v>45387</v>
      </c>
      <c r="D22" s="36">
        <v>17000000</v>
      </c>
      <c r="E22" s="36">
        <v>17000000</v>
      </c>
      <c r="F22" s="27">
        <f t="shared" si="0"/>
        <v>1</v>
      </c>
      <c r="G22" s="37">
        <v>45387</v>
      </c>
      <c r="H22" s="2" t="s">
        <v>430</v>
      </c>
      <c r="I22" s="30" t="s">
        <v>332</v>
      </c>
    </row>
    <row r="23" spans="1:9" x14ac:dyDescent="0.3">
      <c r="A23" s="2" t="s">
        <v>3</v>
      </c>
      <c r="B23" s="35" t="s">
        <v>489</v>
      </c>
      <c r="C23" s="37">
        <v>45387</v>
      </c>
      <c r="D23" s="36">
        <v>5000000</v>
      </c>
      <c r="E23" s="36">
        <v>5000000</v>
      </c>
      <c r="F23" s="27">
        <f t="shared" si="0"/>
        <v>1</v>
      </c>
      <c r="G23" s="37">
        <v>45387</v>
      </c>
      <c r="H23" s="2" t="s">
        <v>428</v>
      </c>
      <c r="I23" s="30" t="s">
        <v>332</v>
      </c>
    </row>
    <row r="24" spans="1:9" x14ac:dyDescent="0.3">
      <c r="A24" s="2" t="s">
        <v>3</v>
      </c>
      <c r="B24" s="35" t="s">
        <v>481</v>
      </c>
      <c r="C24" s="37">
        <v>45387</v>
      </c>
      <c r="D24" s="36">
        <v>8000000</v>
      </c>
      <c r="E24" s="36">
        <v>8000000</v>
      </c>
      <c r="F24" s="27">
        <f t="shared" si="0"/>
        <v>1</v>
      </c>
      <c r="G24" s="37">
        <v>45387</v>
      </c>
      <c r="H24" s="2" t="s">
        <v>427</v>
      </c>
      <c r="I24" s="30" t="s">
        <v>332</v>
      </c>
    </row>
    <row r="25" spans="1:9" x14ac:dyDescent="0.3">
      <c r="A25" s="2" t="s">
        <v>3</v>
      </c>
      <c r="B25" s="35" t="s">
        <v>355</v>
      </c>
      <c r="C25" s="2" t="s">
        <v>419</v>
      </c>
      <c r="D25" s="36">
        <v>41250000</v>
      </c>
      <c r="E25" s="36">
        <v>41250000</v>
      </c>
      <c r="F25" s="27">
        <f t="shared" si="0"/>
        <v>1</v>
      </c>
      <c r="G25" s="2" t="s">
        <v>419</v>
      </c>
      <c r="H25" s="2" t="s">
        <v>453</v>
      </c>
      <c r="I25" s="28" t="s">
        <v>515</v>
      </c>
    </row>
    <row r="26" spans="1:9" x14ac:dyDescent="0.3">
      <c r="A26" s="2" t="s">
        <v>3</v>
      </c>
      <c r="B26" s="35" t="s">
        <v>356</v>
      </c>
      <c r="C26" s="2" t="s">
        <v>419</v>
      </c>
      <c r="D26" s="36">
        <v>54000000</v>
      </c>
      <c r="E26" s="36">
        <v>54000000</v>
      </c>
      <c r="F26" s="27">
        <f t="shared" si="0"/>
        <v>1</v>
      </c>
      <c r="G26" s="2" t="s">
        <v>419</v>
      </c>
      <c r="H26" s="2" t="s">
        <v>453</v>
      </c>
      <c r="I26" s="28" t="s">
        <v>512</v>
      </c>
    </row>
    <row r="27" spans="1:9" x14ac:dyDescent="0.3">
      <c r="A27" s="2" t="s">
        <v>3</v>
      </c>
      <c r="B27" s="35" t="s">
        <v>357</v>
      </c>
      <c r="C27" s="2" t="s">
        <v>419</v>
      </c>
      <c r="D27" s="36">
        <v>11000000</v>
      </c>
      <c r="E27" s="36">
        <v>11000000</v>
      </c>
      <c r="F27" s="27">
        <f t="shared" si="0"/>
        <v>1</v>
      </c>
      <c r="G27" s="2" t="s">
        <v>419</v>
      </c>
      <c r="H27" s="2" t="s">
        <v>454</v>
      </c>
      <c r="I27" s="28" t="s">
        <v>514</v>
      </c>
    </row>
    <row r="28" spans="1:9" x14ac:dyDescent="0.3">
      <c r="A28" s="2" t="s">
        <v>3</v>
      </c>
      <c r="B28" s="35" t="s">
        <v>358</v>
      </c>
      <c r="C28" s="2" t="s">
        <v>419</v>
      </c>
      <c r="D28" s="36">
        <v>11000000</v>
      </c>
      <c r="E28" s="36">
        <v>11000000</v>
      </c>
      <c r="F28" s="27">
        <f t="shared" si="0"/>
        <v>1</v>
      </c>
      <c r="G28" s="2" t="s">
        <v>419</v>
      </c>
      <c r="H28" s="2" t="s">
        <v>453</v>
      </c>
      <c r="I28" s="28" t="s">
        <v>514</v>
      </c>
    </row>
    <row r="29" spans="1:9" x14ac:dyDescent="0.3">
      <c r="A29" s="2" t="s">
        <v>3</v>
      </c>
      <c r="B29" s="35" t="s">
        <v>359</v>
      </c>
      <c r="C29" s="2" t="s">
        <v>419</v>
      </c>
      <c r="D29" s="36">
        <v>20000000</v>
      </c>
      <c r="E29" s="36">
        <v>20000000</v>
      </c>
      <c r="F29" s="27">
        <f t="shared" si="0"/>
        <v>1</v>
      </c>
      <c r="G29" s="2" t="s">
        <v>419</v>
      </c>
      <c r="H29" s="2" t="s">
        <v>455</v>
      </c>
      <c r="I29" s="28" t="s">
        <v>514</v>
      </c>
    </row>
    <row r="30" spans="1:9" x14ac:dyDescent="0.3">
      <c r="A30" s="2" t="s">
        <v>3</v>
      </c>
      <c r="B30" s="35" t="s">
        <v>496</v>
      </c>
      <c r="C30" s="37">
        <v>45391</v>
      </c>
      <c r="D30" s="36">
        <v>15400000</v>
      </c>
      <c r="E30" s="36">
        <v>15400000</v>
      </c>
      <c r="F30" s="27">
        <f t="shared" si="0"/>
        <v>1</v>
      </c>
      <c r="G30" s="37">
        <v>45391</v>
      </c>
      <c r="H30" s="2" t="s">
        <v>430</v>
      </c>
      <c r="I30" s="28" t="s">
        <v>514</v>
      </c>
    </row>
    <row r="31" spans="1:9" x14ac:dyDescent="0.3">
      <c r="A31" s="2" t="s">
        <v>3</v>
      </c>
      <c r="B31" s="35" t="s">
        <v>497</v>
      </c>
      <c r="C31" s="37">
        <v>45391</v>
      </c>
      <c r="D31" s="36">
        <v>18295000</v>
      </c>
      <c r="E31" s="36">
        <v>18295000</v>
      </c>
      <c r="F31" s="27">
        <f t="shared" si="0"/>
        <v>1</v>
      </c>
      <c r="G31" s="37">
        <v>45391</v>
      </c>
      <c r="H31" s="2" t="s">
        <v>429</v>
      </c>
      <c r="I31" s="28" t="s">
        <v>514</v>
      </c>
    </row>
    <row r="32" spans="1:9" x14ac:dyDescent="0.3">
      <c r="A32" s="2" t="s">
        <v>3</v>
      </c>
      <c r="B32" s="35" t="s">
        <v>494</v>
      </c>
      <c r="C32" s="37">
        <v>45394</v>
      </c>
      <c r="D32" s="36">
        <v>25000000</v>
      </c>
      <c r="E32" s="36">
        <v>25000000</v>
      </c>
      <c r="F32" s="27">
        <f t="shared" si="0"/>
        <v>1</v>
      </c>
      <c r="G32" s="37">
        <v>45394</v>
      </c>
      <c r="H32" s="2" t="s">
        <v>453</v>
      </c>
      <c r="I32" s="28" t="s">
        <v>515</v>
      </c>
    </row>
    <row r="33" spans="1:9" x14ac:dyDescent="0.3">
      <c r="A33" s="2" t="s">
        <v>3</v>
      </c>
      <c r="B33" s="35" t="s">
        <v>360</v>
      </c>
      <c r="C33" s="2" t="s">
        <v>420</v>
      </c>
      <c r="D33" s="36">
        <v>20000000</v>
      </c>
      <c r="E33" s="36">
        <v>20000000</v>
      </c>
      <c r="F33" s="27">
        <f t="shared" si="0"/>
        <v>1</v>
      </c>
      <c r="G33" s="2" t="s">
        <v>420</v>
      </c>
      <c r="H33" s="2" t="s">
        <v>450</v>
      </c>
      <c r="I33" s="28" t="s">
        <v>514</v>
      </c>
    </row>
    <row r="34" spans="1:9" x14ac:dyDescent="0.3">
      <c r="A34" s="2" t="s">
        <v>3</v>
      </c>
      <c r="B34" s="35" t="s">
        <v>361</v>
      </c>
      <c r="C34" s="2" t="s">
        <v>421</v>
      </c>
      <c r="D34" s="36">
        <v>13790000</v>
      </c>
      <c r="E34" s="36">
        <v>13790000</v>
      </c>
      <c r="F34" s="27">
        <f t="shared" si="0"/>
        <v>1</v>
      </c>
      <c r="G34" s="2" t="s">
        <v>421</v>
      </c>
      <c r="H34" s="2" t="s">
        <v>456</v>
      </c>
      <c r="I34" s="28" t="s">
        <v>514</v>
      </c>
    </row>
    <row r="35" spans="1:9" x14ac:dyDescent="0.3">
      <c r="A35" s="2" t="s">
        <v>3</v>
      </c>
      <c r="B35" s="35" t="s">
        <v>362</v>
      </c>
      <c r="C35" s="2" t="s">
        <v>421</v>
      </c>
      <c r="D35" s="36">
        <v>46486000</v>
      </c>
      <c r="E35" s="36">
        <v>46486000</v>
      </c>
      <c r="F35" s="27">
        <f t="shared" si="0"/>
        <v>1</v>
      </c>
      <c r="G35" s="2" t="s">
        <v>421</v>
      </c>
      <c r="H35" s="2" t="s">
        <v>427</v>
      </c>
      <c r="I35" s="28" t="s">
        <v>515</v>
      </c>
    </row>
    <row r="36" spans="1:9" x14ac:dyDescent="0.3">
      <c r="A36" s="2" t="s">
        <v>3</v>
      </c>
      <c r="B36" s="35" t="s">
        <v>493</v>
      </c>
      <c r="C36" s="37">
        <v>45397</v>
      </c>
      <c r="D36" s="36">
        <v>51150000</v>
      </c>
      <c r="E36" s="36">
        <v>51150000</v>
      </c>
      <c r="F36" s="27">
        <f t="shared" ref="F36:F66" si="1">E36/D36</f>
        <v>1</v>
      </c>
      <c r="G36" s="37">
        <v>45397</v>
      </c>
      <c r="H36" s="2" t="s">
        <v>453</v>
      </c>
      <c r="I36" s="28" t="s">
        <v>515</v>
      </c>
    </row>
    <row r="37" spans="1:9" x14ac:dyDescent="0.3">
      <c r="A37" s="2" t="s">
        <v>3</v>
      </c>
      <c r="B37" s="35" t="s">
        <v>363</v>
      </c>
      <c r="C37" s="2" t="s">
        <v>422</v>
      </c>
      <c r="D37" s="36">
        <v>14000000</v>
      </c>
      <c r="E37" s="36">
        <v>14000000</v>
      </c>
      <c r="F37" s="27">
        <f t="shared" si="1"/>
        <v>1</v>
      </c>
      <c r="G37" s="2" t="s">
        <v>422</v>
      </c>
      <c r="H37" s="2" t="s">
        <v>428</v>
      </c>
      <c r="I37" s="28" t="s">
        <v>514</v>
      </c>
    </row>
    <row r="38" spans="1:9" x14ac:dyDescent="0.3">
      <c r="A38" s="2" t="s">
        <v>3</v>
      </c>
      <c r="B38" s="35" t="s">
        <v>495</v>
      </c>
      <c r="C38" s="37">
        <v>45399</v>
      </c>
      <c r="D38" s="36">
        <v>11500000</v>
      </c>
      <c r="E38" s="36">
        <v>11500000</v>
      </c>
      <c r="F38" s="27">
        <f t="shared" si="1"/>
        <v>1</v>
      </c>
      <c r="G38" s="37">
        <v>45399</v>
      </c>
      <c r="H38" s="2" t="s">
        <v>427</v>
      </c>
      <c r="I38" s="28" t="s">
        <v>514</v>
      </c>
    </row>
    <row r="39" spans="1:9" x14ac:dyDescent="0.3">
      <c r="A39" s="2" t="s">
        <v>3</v>
      </c>
      <c r="B39" s="35" t="s">
        <v>492</v>
      </c>
      <c r="C39" s="37">
        <v>45401</v>
      </c>
      <c r="D39" s="36">
        <v>20000000</v>
      </c>
      <c r="E39" s="36">
        <v>20000000</v>
      </c>
      <c r="F39" s="27">
        <f t="shared" si="1"/>
        <v>1</v>
      </c>
      <c r="G39" s="37">
        <v>45401</v>
      </c>
      <c r="H39" s="2" t="s">
        <v>457</v>
      </c>
      <c r="I39" s="28" t="s">
        <v>514</v>
      </c>
    </row>
    <row r="40" spans="1:9" x14ac:dyDescent="0.3">
      <c r="A40" s="2" t="s">
        <v>15</v>
      </c>
      <c r="B40" s="35" t="s">
        <v>364</v>
      </c>
      <c r="C40" s="2" t="s">
        <v>423</v>
      </c>
      <c r="D40" s="36">
        <v>7000000</v>
      </c>
      <c r="E40" s="36">
        <v>7000000</v>
      </c>
      <c r="F40" s="27">
        <f t="shared" si="1"/>
        <v>1</v>
      </c>
      <c r="G40" s="2" t="s">
        <v>423</v>
      </c>
      <c r="H40" s="2" t="s">
        <v>423</v>
      </c>
      <c r="I40" s="28" t="s">
        <v>514</v>
      </c>
    </row>
    <row r="41" spans="1:9" x14ac:dyDescent="0.3">
      <c r="A41" s="2" t="s">
        <v>3</v>
      </c>
      <c r="B41" s="35" t="s">
        <v>365</v>
      </c>
      <c r="C41" s="2" t="s">
        <v>423</v>
      </c>
      <c r="D41" s="36">
        <v>8800000</v>
      </c>
      <c r="E41" s="36">
        <v>8800000</v>
      </c>
      <c r="F41" s="27">
        <f t="shared" si="1"/>
        <v>1</v>
      </c>
      <c r="G41" s="2" t="s">
        <v>423</v>
      </c>
      <c r="H41" s="2" t="s">
        <v>423</v>
      </c>
      <c r="I41" s="28" t="s">
        <v>514</v>
      </c>
    </row>
    <row r="42" spans="1:9" x14ac:dyDescent="0.3">
      <c r="A42" s="2" t="s">
        <v>3</v>
      </c>
      <c r="B42" s="35" t="s">
        <v>366</v>
      </c>
      <c r="C42" s="2" t="s">
        <v>424</v>
      </c>
      <c r="D42" s="36">
        <v>21000000</v>
      </c>
      <c r="E42" s="36">
        <v>21000000</v>
      </c>
      <c r="F42" s="27">
        <f t="shared" si="1"/>
        <v>1</v>
      </c>
      <c r="G42" s="2" t="s">
        <v>424</v>
      </c>
      <c r="H42" s="2" t="s">
        <v>453</v>
      </c>
      <c r="I42" s="28" t="s">
        <v>518</v>
      </c>
    </row>
    <row r="43" spans="1:9" x14ac:dyDescent="0.3">
      <c r="A43" s="2" t="s">
        <v>3</v>
      </c>
      <c r="B43" s="35" t="s">
        <v>490</v>
      </c>
      <c r="C43" s="37">
        <v>45407</v>
      </c>
      <c r="D43" s="36">
        <v>6170000</v>
      </c>
      <c r="E43" s="36">
        <v>6170000</v>
      </c>
      <c r="F43" s="27">
        <f t="shared" si="1"/>
        <v>1</v>
      </c>
      <c r="G43" s="37">
        <v>45407</v>
      </c>
      <c r="H43" s="2" t="s">
        <v>428</v>
      </c>
      <c r="I43" s="28" t="s">
        <v>514</v>
      </c>
    </row>
    <row r="44" spans="1:9" x14ac:dyDescent="0.3">
      <c r="A44" s="2" t="s">
        <v>3</v>
      </c>
      <c r="B44" s="35" t="s">
        <v>367</v>
      </c>
      <c r="C44" s="2" t="s">
        <v>425</v>
      </c>
      <c r="D44" s="36">
        <v>15400000</v>
      </c>
      <c r="E44" s="36">
        <v>15400000</v>
      </c>
      <c r="F44" s="27">
        <f t="shared" si="1"/>
        <v>1</v>
      </c>
      <c r="G44" s="2" t="s">
        <v>425</v>
      </c>
      <c r="H44" s="2" t="s">
        <v>453</v>
      </c>
      <c r="I44" s="28" t="s">
        <v>514</v>
      </c>
    </row>
    <row r="45" spans="1:9" x14ac:dyDescent="0.3">
      <c r="A45" s="2" t="s">
        <v>319</v>
      </c>
      <c r="B45" s="35" t="s">
        <v>473</v>
      </c>
      <c r="C45" s="37">
        <v>45412</v>
      </c>
      <c r="D45" s="36">
        <v>5700000</v>
      </c>
      <c r="E45" s="36">
        <v>5700000</v>
      </c>
      <c r="F45" s="27">
        <f t="shared" si="1"/>
        <v>1</v>
      </c>
      <c r="G45" s="37">
        <v>45412</v>
      </c>
      <c r="H45" s="37">
        <v>45414</v>
      </c>
      <c r="I45" s="28" t="s">
        <v>514</v>
      </c>
    </row>
    <row r="46" spans="1:9" x14ac:dyDescent="0.3">
      <c r="A46" s="2" t="s">
        <v>319</v>
      </c>
      <c r="B46" s="35" t="s">
        <v>474</v>
      </c>
      <c r="C46" s="37">
        <v>45412</v>
      </c>
      <c r="D46" s="36">
        <v>6840000</v>
      </c>
      <c r="E46" s="36">
        <v>6840000</v>
      </c>
      <c r="F46" s="27">
        <f t="shared" si="1"/>
        <v>1</v>
      </c>
      <c r="G46" s="37">
        <v>45412</v>
      </c>
      <c r="H46" s="37">
        <v>45414</v>
      </c>
      <c r="I46" s="28" t="s">
        <v>514</v>
      </c>
    </row>
    <row r="47" spans="1:9" x14ac:dyDescent="0.3">
      <c r="A47" s="2" t="s">
        <v>3</v>
      </c>
      <c r="B47" s="35" t="s">
        <v>491</v>
      </c>
      <c r="C47" s="2" t="s">
        <v>426</v>
      </c>
      <c r="D47" s="36">
        <v>15560000</v>
      </c>
      <c r="E47" s="36">
        <v>15560000</v>
      </c>
      <c r="F47" s="27">
        <f t="shared" si="1"/>
        <v>1</v>
      </c>
      <c r="G47" s="2" t="s">
        <v>426</v>
      </c>
      <c r="H47" s="2" t="s">
        <v>453</v>
      </c>
      <c r="I47" s="28" t="s">
        <v>514</v>
      </c>
    </row>
    <row r="48" spans="1:9" x14ac:dyDescent="0.3">
      <c r="A48" s="2" t="s">
        <v>3</v>
      </c>
      <c r="B48" s="35" t="s">
        <v>368</v>
      </c>
      <c r="C48" s="2" t="s">
        <v>431</v>
      </c>
      <c r="D48" s="36">
        <v>7249000</v>
      </c>
      <c r="E48" s="36">
        <v>7249000</v>
      </c>
      <c r="F48" s="27">
        <f t="shared" si="1"/>
        <v>1</v>
      </c>
      <c r="G48" s="2" t="s">
        <v>431</v>
      </c>
      <c r="H48" s="2" t="s">
        <v>458</v>
      </c>
      <c r="I48" s="28" t="s">
        <v>514</v>
      </c>
    </row>
    <row r="49" spans="1:9" x14ac:dyDescent="0.3">
      <c r="A49" s="2" t="s">
        <v>3</v>
      </c>
      <c r="B49" s="35" t="s">
        <v>369</v>
      </c>
      <c r="C49" s="2" t="s">
        <v>431</v>
      </c>
      <c r="D49" s="36">
        <v>15000000</v>
      </c>
      <c r="E49" s="36">
        <v>15000000</v>
      </c>
      <c r="F49" s="27">
        <f t="shared" si="1"/>
        <v>1</v>
      </c>
      <c r="G49" s="2" t="s">
        <v>431</v>
      </c>
      <c r="H49" s="2" t="s">
        <v>459</v>
      </c>
      <c r="I49" s="28" t="s">
        <v>514</v>
      </c>
    </row>
    <row r="50" spans="1:9" x14ac:dyDescent="0.3">
      <c r="A50" s="2" t="s">
        <v>3</v>
      </c>
      <c r="B50" s="35" t="s">
        <v>370</v>
      </c>
      <c r="C50" s="2" t="s">
        <v>431</v>
      </c>
      <c r="D50" s="36">
        <v>39000000</v>
      </c>
      <c r="E50" s="36">
        <v>39000000</v>
      </c>
      <c r="F50" s="27">
        <f t="shared" si="1"/>
        <v>1</v>
      </c>
      <c r="G50" s="2" t="s">
        <v>431</v>
      </c>
      <c r="H50" s="2" t="s">
        <v>460</v>
      </c>
      <c r="I50" s="28" t="s">
        <v>518</v>
      </c>
    </row>
    <row r="51" spans="1:9" x14ac:dyDescent="0.3">
      <c r="A51" s="2" t="s">
        <v>3</v>
      </c>
      <c r="B51" s="35" t="s">
        <v>371</v>
      </c>
      <c r="C51" s="2" t="s">
        <v>431</v>
      </c>
      <c r="D51" s="36">
        <v>10000000</v>
      </c>
      <c r="E51" s="36">
        <v>10000000</v>
      </c>
      <c r="F51" s="27">
        <f t="shared" si="1"/>
        <v>1</v>
      </c>
      <c r="G51" s="2" t="s">
        <v>431</v>
      </c>
      <c r="H51" s="2" t="s">
        <v>459</v>
      </c>
      <c r="I51" s="28" t="s">
        <v>514</v>
      </c>
    </row>
    <row r="52" spans="1:9" x14ac:dyDescent="0.3">
      <c r="A52" s="2" t="s">
        <v>15</v>
      </c>
      <c r="B52" s="35" t="s">
        <v>372</v>
      </c>
      <c r="C52" s="2" t="s">
        <v>431</v>
      </c>
      <c r="D52" s="36">
        <v>7039000</v>
      </c>
      <c r="E52" s="36">
        <v>7039000</v>
      </c>
      <c r="F52" s="27">
        <f t="shared" si="1"/>
        <v>1</v>
      </c>
      <c r="G52" s="2" t="s">
        <v>431</v>
      </c>
      <c r="H52" s="2" t="s">
        <v>461</v>
      </c>
      <c r="I52" s="28" t="s">
        <v>514</v>
      </c>
    </row>
    <row r="53" spans="1:9" x14ac:dyDescent="0.3">
      <c r="A53" s="2" t="s">
        <v>3</v>
      </c>
      <c r="B53" s="35" t="s">
        <v>373</v>
      </c>
      <c r="C53" s="2" t="s">
        <v>434</v>
      </c>
      <c r="D53" s="36">
        <v>7700000</v>
      </c>
      <c r="E53" s="36">
        <v>7700000</v>
      </c>
      <c r="F53" s="27">
        <f t="shared" si="1"/>
        <v>1</v>
      </c>
      <c r="G53" s="2" t="s">
        <v>434</v>
      </c>
      <c r="H53" s="2" t="s">
        <v>459</v>
      </c>
      <c r="I53" s="28" t="s">
        <v>514</v>
      </c>
    </row>
    <row r="54" spans="1:9" x14ac:dyDescent="0.3">
      <c r="A54" s="2" t="s">
        <v>3</v>
      </c>
      <c r="B54" s="35" t="s">
        <v>381</v>
      </c>
      <c r="C54" s="37">
        <v>45485</v>
      </c>
      <c r="D54" s="36">
        <v>35000000</v>
      </c>
      <c r="E54" s="36">
        <v>35000000</v>
      </c>
      <c r="F54" s="27">
        <f t="shared" si="1"/>
        <v>1</v>
      </c>
      <c r="G54" s="37">
        <v>45485</v>
      </c>
      <c r="H54" s="2" t="s">
        <v>464</v>
      </c>
      <c r="I54" s="28" t="s">
        <v>518</v>
      </c>
    </row>
    <row r="55" spans="1:9" x14ac:dyDescent="0.3">
      <c r="A55" s="2" t="s">
        <v>3</v>
      </c>
      <c r="B55" s="35" t="s">
        <v>504</v>
      </c>
      <c r="C55" s="37">
        <v>45491</v>
      </c>
      <c r="D55" s="36">
        <v>22000000</v>
      </c>
      <c r="E55" s="36">
        <v>22000000</v>
      </c>
      <c r="F55" s="27">
        <f t="shared" si="1"/>
        <v>1</v>
      </c>
      <c r="G55" s="37">
        <v>45491</v>
      </c>
      <c r="H55" s="2" t="s">
        <v>465</v>
      </c>
      <c r="I55" s="28" t="s">
        <v>518</v>
      </c>
    </row>
    <row r="56" spans="1:9" x14ac:dyDescent="0.3">
      <c r="A56" s="2" t="s">
        <v>3</v>
      </c>
      <c r="B56" s="35" t="s">
        <v>505</v>
      </c>
      <c r="C56" s="37">
        <v>45495</v>
      </c>
      <c r="D56" s="36">
        <v>54450000</v>
      </c>
      <c r="E56" s="36">
        <v>54450000</v>
      </c>
      <c r="F56" s="27">
        <f t="shared" si="1"/>
        <v>1</v>
      </c>
      <c r="G56" s="37">
        <v>45495</v>
      </c>
      <c r="H56" s="2" t="s">
        <v>464</v>
      </c>
      <c r="I56" s="28" t="s">
        <v>518</v>
      </c>
    </row>
    <row r="57" spans="1:9" x14ac:dyDescent="0.3">
      <c r="A57" s="2" t="s">
        <v>3</v>
      </c>
      <c r="B57" s="35" t="s">
        <v>378</v>
      </c>
      <c r="C57" s="37">
        <v>45495</v>
      </c>
      <c r="D57" s="36">
        <v>55000000</v>
      </c>
      <c r="E57" s="36">
        <v>55000000</v>
      </c>
      <c r="F57" s="27">
        <f t="shared" si="1"/>
        <v>1</v>
      </c>
      <c r="G57" s="37">
        <v>45495</v>
      </c>
      <c r="H57" s="2" t="s">
        <v>466</v>
      </c>
      <c r="I57" s="28" t="s">
        <v>518</v>
      </c>
    </row>
    <row r="58" spans="1:9" x14ac:dyDescent="0.3">
      <c r="A58" s="2" t="s">
        <v>3</v>
      </c>
      <c r="B58" s="35" t="s">
        <v>374</v>
      </c>
      <c r="C58" s="2" t="s">
        <v>435</v>
      </c>
      <c r="D58" s="36">
        <v>16400000</v>
      </c>
      <c r="E58" s="36">
        <v>16400000</v>
      </c>
      <c r="F58" s="27">
        <f t="shared" si="1"/>
        <v>1</v>
      </c>
      <c r="G58" s="2" t="s">
        <v>435</v>
      </c>
      <c r="H58" s="2" t="s">
        <v>462</v>
      </c>
      <c r="I58" s="28" t="s">
        <v>514</v>
      </c>
    </row>
    <row r="59" spans="1:9" x14ac:dyDescent="0.3">
      <c r="A59" s="2" t="s">
        <v>3</v>
      </c>
      <c r="B59" s="35" t="s">
        <v>375</v>
      </c>
      <c r="C59" s="2" t="s">
        <v>436</v>
      </c>
      <c r="D59" s="36">
        <v>27192000</v>
      </c>
      <c r="E59" s="36">
        <v>27192000</v>
      </c>
      <c r="F59" s="27">
        <f t="shared" si="1"/>
        <v>1</v>
      </c>
      <c r="G59" s="2" t="s">
        <v>436</v>
      </c>
      <c r="H59" s="2" t="s">
        <v>462</v>
      </c>
      <c r="I59" s="28" t="s">
        <v>518</v>
      </c>
    </row>
    <row r="60" spans="1:9" x14ac:dyDescent="0.3">
      <c r="A60" s="2" t="s">
        <v>3</v>
      </c>
      <c r="B60" s="35" t="s">
        <v>376</v>
      </c>
      <c r="C60" s="2" t="s">
        <v>437</v>
      </c>
      <c r="D60" s="36">
        <v>5534000</v>
      </c>
      <c r="E60" s="36">
        <v>5534000</v>
      </c>
      <c r="F60" s="27">
        <f t="shared" si="1"/>
        <v>1</v>
      </c>
      <c r="G60" s="2" t="s">
        <v>437</v>
      </c>
      <c r="H60" s="2" t="s">
        <v>463</v>
      </c>
      <c r="I60" s="28" t="s">
        <v>514</v>
      </c>
    </row>
    <row r="61" spans="1:9" x14ac:dyDescent="0.3">
      <c r="A61" s="2" t="s">
        <v>3</v>
      </c>
      <c r="B61" s="35" t="s">
        <v>506</v>
      </c>
      <c r="C61" s="37">
        <v>45510</v>
      </c>
      <c r="D61" s="36">
        <v>10400000</v>
      </c>
      <c r="E61" s="36">
        <v>10400000</v>
      </c>
      <c r="F61" s="27">
        <f t="shared" si="1"/>
        <v>1</v>
      </c>
      <c r="G61" s="37">
        <v>45510</v>
      </c>
      <c r="H61" s="2" t="s">
        <v>462</v>
      </c>
      <c r="I61" s="28" t="s">
        <v>514</v>
      </c>
    </row>
    <row r="62" spans="1:9" x14ac:dyDescent="0.3">
      <c r="A62" s="2" t="s">
        <v>3</v>
      </c>
      <c r="B62" s="35" t="s">
        <v>511</v>
      </c>
      <c r="C62" s="37">
        <v>45510</v>
      </c>
      <c r="D62" s="36">
        <v>12000000</v>
      </c>
      <c r="E62" s="36">
        <v>12000000</v>
      </c>
      <c r="F62" s="27">
        <f t="shared" si="1"/>
        <v>1</v>
      </c>
      <c r="G62" s="37">
        <v>45510</v>
      </c>
      <c r="H62" s="2" t="s">
        <v>464</v>
      </c>
      <c r="I62" s="28" t="s">
        <v>514</v>
      </c>
    </row>
    <row r="63" spans="1:9" x14ac:dyDescent="0.3">
      <c r="A63" s="2" t="s">
        <v>3</v>
      </c>
      <c r="B63" s="35" t="s">
        <v>380</v>
      </c>
      <c r="C63" s="37">
        <v>45512</v>
      </c>
      <c r="D63" s="36">
        <v>20000000</v>
      </c>
      <c r="E63" s="36">
        <v>20000000</v>
      </c>
      <c r="F63" s="27">
        <f t="shared" si="1"/>
        <v>1</v>
      </c>
      <c r="G63" s="37">
        <v>45512</v>
      </c>
      <c r="H63" s="2" t="s">
        <v>463</v>
      </c>
      <c r="I63" s="28" t="s">
        <v>514</v>
      </c>
    </row>
    <row r="64" spans="1:9" x14ac:dyDescent="0.3">
      <c r="A64" s="2" t="s">
        <v>3</v>
      </c>
      <c r="B64" s="35" t="s">
        <v>508</v>
      </c>
      <c r="C64" s="37">
        <v>45512</v>
      </c>
      <c r="D64" s="36">
        <v>13000000</v>
      </c>
      <c r="E64" s="36">
        <v>13000000</v>
      </c>
      <c r="F64" s="27">
        <f t="shared" si="1"/>
        <v>1</v>
      </c>
      <c r="G64" s="37">
        <v>45512</v>
      </c>
      <c r="H64" s="2" t="s">
        <v>462</v>
      </c>
      <c r="I64" s="28" t="s">
        <v>514</v>
      </c>
    </row>
    <row r="65" spans="1:9" x14ac:dyDescent="0.3">
      <c r="A65" s="2" t="s">
        <v>3</v>
      </c>
      <c r="B65" s="35" t="s">
        <v>509</v>
      </c>
      <c r="C65" s="37">
        <v>45512</v>
      </c>
      <c r="D65" s="36">
        <v>5000000</v>
      </c>
      <c r="E65" s="36">
        <v>5000000</v>
      </c>
      <c r="F65" s="27">
        <f t="shared" si="1"/>
        <v>1</v>
      </c>
      <c r="G65" s="37">
        <v>45512</v>
      </c>
      <c r="H65" s="2" t="s">
        <v>462</v>
      </c>
      <c r="I65" s="28" t="s">
        <v>514</v>
      </c>
    </row>
    <row r="66" spans="1:9" x14ac:dyDescent="0.3">
      <c r="A66" s="2" t="s">
        <v>3</v>
      </c>
      <c r="B66" s="35" t="s">
        <v>507</v>
      </c>
      <c r="C66" s="37">
        <v>45513</v>
      </c>
      <c r="D66" s="36">
        <v>16280000</v>
      </c>
      <c r="E66" s="36">
        <v>16280000</v>
      </c>
      <c r="F66" s="27">
        <f t="shared" si="1"/>
        <v>1</v>
      </c>
      <c r="G66" s="37">
        <v>45513</v>
      </c>
      <c r="H66" s="2" t="s">
        <v>462</v>
      </c>
      <c r="I66" s="28" t="s">
        <v>514</v>
      </c>
    </row>
    <row r="67" spans="1:9" x14ac:dyDescent="0.3">
      <c r="A67" s="2" t="s">
        <v>3</v>
      </c>
      <c r="B67" s="35" t="s">
        <v>382</v>
      </c>
      <c r="C67" s="37">
        <v>45513</v>
      </c>
      <c r="D67" s="36">
        <v>20000000</v>
      </c>
      <c r="E67" s="36">
        <v>20000000</v>
      </c>
      <c r="F67" s="27">
        <f t="shared" ref="F67:F98" si="2">E67/D67</f>
        <v>1</v>
      </c>
      <c r="G67" s="37">
        <v>45513</v>
      </c>
      <c r="H67" s="2" t="s">
        <v>464</v>
      </c>
      <c r="I67" s="28" t="s">
        <v>514</v>
      </c>
    </row>
    <row r="68" spans="1:9" x14ac:dyDescent="0.3">
      <c r="A68" s="2" t="s">
        <v>3</v>
      </c>
      <c r="B68" s="35" t="s">
        <v>501</v>
      </c>
      <c r="C68" s="2" t="s">
        <v>438</v>
      </c>
      <c r="D68" s="36">
        <v>27540000</v>
      </c>
      <c r="E68" s="36">
        <v>27540000</v>
      </c>
      <c r="F68" s="27">
        <f t="shared" si="2"/>
        <v>1</v>
      </c>
      <c r="G68" s="2" t="s">
        <v>438</v>
      </c>
      <c r="H68" s="2" t="s">
        <v>464</v>
      </c>
      <c r="I68" s="28" t="s">
        <v>518</v>
      </c>
    </row>
    <row r="69" spans="1:9" x14ac:dyDescent="0.3">
      <c r="A69" s="2" t="s">
        <v>3</v>
      </c>
      <c r="B69" s="35" t="s">
        <v>502</v>
      </c>
      <c r="C69" s="2" t="s">
        <v>438</v>
      </c>
      <c r="D69" s="36">
        <v>7000000</v>
      </c>
      <c r="E69" s="36">
        <v>7000000</v>
      </c>
      <c r="F69" s="27">
        <f t="shared" si="2"/>
        <v>1</v>
      </c>
      <c r="G69" s="2" t="s">
        <v>438</v>
      </c>
      <c r="H69" s="2" t="s">
        <v>439</v>
      </c>
      <c r="I69" s="28" t="s">
        <v>514</v>
      </c>
    </row>
    <row r="70" spans="1:9" x14ac:dyDescent="0.3">
      <c r="A70" s="2" t="s">
        <v>3</v>
      </c>
      <c r="B70" s="35" t="s">
        <v>377</v>
      </c>
      <c r="C70" s="2" t="s">
        <v>438</v>
      </c>
      <c r="D70" s="36">
        <v>5290000</v>
      </c>
      <c r="E70" s="36">
        <v>5290000</v>
      </c>
      <c r="F70" s="27">
        <f t="shared" si="2"/>
        <v>1</v>
      </c>
      <c r="G70" s="2" t="s">
        <v>438</v>
      </c>
      <c r="H70" s="2" t="s">
        <v>462</v>
      </c>
      <c r="I70" s="28" t="s">
        <v>514</v>
      </c>
    </row>
    <row r="71" spans="1:9" x14ac:dyDescent="0.3">
      <c r="A71" s="2" t="s">
        <v>3</v>
      </c>
      <c r="B71" s="35" t="s">
        <v>379</v>
      </c>
      <c r="C71" s="37">
        <v>45517</v>
      </c>
      <c r="D71" s="36">
        <v>6600000</v>
      </c>
      <c r="E71" s="36">
        <v>6600000</v>
      </c>
      <c r="F71" s="27">
        <f t="shared" si="2"/>
        <v>1</v>
      </c>
      <c r="G71" s="37">
        <v>45517</v>
      </c>
      <c r="H71" s="2" t="s">
        <v>464</v>
      </c>
      <c r="I71" s="28" t="s">
        <v>514</v>
      </c>
    </row>
    <row r="72" spans="1:9" x14ac:dyDescent="0.3">
      <c r="A72" s="2" t="s">
        <v>3</v>
      </c>
      <c r="B72" s="35" t="s">
        <v>503</v>
      </c>
      <c r="C72" s="37">
        <v>45518</v>
      </c>
      <c r="D72" s="36">
        <v>21000000</v>
      </c>
      <c r="E72" s="36">
        <v>21000000</v>
      </c>
      <c r="F72" s="27">
        <f t="shared" si="2"/>
        <v>1</v>
      </c>
      <c r="G72" s="37">
        <v>45518</v>
      </c>
      <c r="H72" s="2" t="s">
        <v>441</v>
      </c>
      <c r="I72" s="28" t="s">
        <v>514</v>
      </c>
    </row>
    <row r="73" spans="1:9" x14ac:dyDescent="0.3">
      <c r="A73" s="2" t="s">
        <v>3</v>
      </c>
      <c r="B73" s="35" t="s">
        <v>510</v>
      </c>
      <c r="C73" s="37">
        <v>45518</v>
      </c>
      <c r="D73" s="36">
        <v>5500000</v>
      </c>
      <c r="E73" s="36">
        <v>5500000</v>
      </c>
      <c r="F73" s="27">
        <f t="shared" si="2"/>
        <v>1</v>
      </c>
      <c r="G73" s="37">
        <v>45518</v>
      </c>
      <c r="H73" s="2" t="s">
        <v>464</v>
      </c>
      <c r="I73" s="28" t="s">
        <v>514</v>
      </c>
    </row>
    <row r="74" spans="1:9" x14ac:dyDescent="0.3">
      <c r="A74" s="2" t="s">
        <v>3</v>
      </c>
      <c r="B74" s="35" t="s">
        <v>383</v>
      </c>
      <c r="C74" s="2" t="s">
        <v>440</v>
      </c>
      <c r="D74" s="36">
        <v>6000000</v>
      </c>
      <c r="E74" s="36">
        <v>6000000</v>
      </c>
      <c r="F74" s="27">
        <f t="shared" si="2"/>
        <v>1</v>
      </c>
      <c r="G74" s="2" t="s">
        <v>440</v>
      </c>
      <c r="H74" s="2" t="s">
        <v>467</v>
      </c>
      <c r="I74" s="28" t="s">
        <v>514</v>
      </c>
    </row>
    <row r="75" spans="1:9" x14ac:dyDescent="0.3">
      <c r="A75" s="2" t="s">
        <v>3</v>
      </c>
      <c r="B75" s="35" t="s">
        <v>384</v>
      </c>
      <c r="C75" s="2" t="s">
        <v>440</v>
      </c>
      <c r="D75" s="36">
        <v>6000000</v>
      </c>
      <c r="E75" s="36">
        <v>6000000</v>
      </c>
      <c r="F75" s="27">
        <f t="shared" si="2"/>
        <v>1</v>
      </c>
      <c r="G75" s="2" t="s">
        <v>440</v>
      </c>
      <c r="H75" s="2" t="s">
        <v>467</v>
      </c>
      <c r="I75" s="28" t="s">
        <v>514</v>
      </c>
    </row>
    <row r="76" spans="1:9" x14ac:dyDescent="0.3">
      <c r="A76" s="2" t="s">
        <v>3</v>
      </c>
      <c r="B76" s="35" t="s">
        <v>385</v>
      </c>
      <c r="C76" s="2" t="s">
        <v>440</v>
      </c>
      <c r="D76" s="36">
        <v>14000000</v>
      </c>
      <c r="E76" s="36">
        <v>14000000</v>
      </c>
      <c r="F76" s="27">
        <f t="shared" si="2"/>
        <v>1</v>
      </c>
      <c r="G76" s="2" t="s">
        <v>440</v>
      </c>
      <c r="H76" s="2" t="s">
        <v>467</v>
      </c>
      <c r="I76" s="28" t="s">
        <v>514</v>
      </c>
    </row>
    <row r="77" spans="1:9" x14ac:dyDescent="0.3">
      <c r="A77" s="2" t="s">
        <v>3</v>
      </c>
      <c r="B77" s="35" t="s">
        <v>386</v>
      </c>
      <c r="C77" s="2" t="s">
        <v>441</v>
      </c>
      <c r="D77" s="36">
        <v>5000000</v>
      </c>
      <c r="E77" s="36">
        <v>5000000</v>
      </c>
      <c r="F77" s="27">
        <f t="shared" si="2"/>
        <v>1</v>
      </c>
      <c r="G77" s="2" t="s">
        <v>441</v>
      </c>
      <c r="H77" s="2" t="s">
        <v>467</v>
      </c>
      <c r="I77" s="28" t="s">
        <v>514</v>
      </c>
    </row>
    <row r="78" spans="1:9" x14ac:dyDescent="0.3">
      <c r="A78" s="2" t="s">
        <v>3</v>
      </c>
      <c r="B78" s="35" t="s">
        <v>387</v>
      </c>
      <c r="C78" s="2" t="s">
        <v>441</v>
      </c>
      <c r="D78" s="36">
        <v>8000000</v>
      </c>
      <c r="E78" s="36">
        <v>8000000</v>
      </c>
      <c r="F78" s="27">
        <f t="shared" si="2"/>
        <v>1</v>
      </c>
      <c r="G78" s="2" t="s">
        <v>441</v>
      </c>
      <c r="H78" s="2" t="s">
        <v>467</v>
      </c>
      <c r="I78" s="28" t="s">
        <v>514</v>
      </c>
    </row>
    <row r="79" spans="1:9" x14ac:dyDescent="0.3">
      <c r="A79" s="2" t="s">
        <v>3</v>
      </c>
      <c r="B79" s="35" t="s">
        <v>388</v>
      </c>
      <c r="C79" s="2" t="s">
        <v>441</v>
      </c>
      <c r="D79" s="36">
        <v>18000000</v>
      </c>
      <c r="E79" s="36">
        <v>18000000</v>
      </c>
      <c r="F79" s="27">
        <f t="shared" si="2"/>
        <v>1</v>
      </c>
      <c r="G79" s="2" t="s">
        <v>441</v>
      </c>
      <c r="H79" s="2" t="s">
        <v>467</v>
      </c>
      <c r="I79" s="28" t="s">
        <v>514</v>
      </c>
    </row>
    <row r="80" spans="1:9" x14ac:dyDescent="0.3">
      <c r="A80" s="2" t="s">
        <v>3</v>
      </c>
      <c r="B80" s="35" t="s">
        <v>389</v>
      </c>
      <c r="C80" s="2" t="s">
        <v>441</v>
      </c>
      <c r="D80" s="36">
        <v>9000000</v>
      </c>
      <c r="E80" s="36">
        <v>9000000</v>
      </c>
      <c r="F80" s="27">
        <f t="shared" si="2"/>
        <v>1</v>
      </c>
      <c r="G80" s="2" t="s">
        <v>441</v>
      </c>
      <c r="H80" s="2" t="s">
        <v>467</v>
      </c>
      <c r="I80" s="28" t="s">
        <v>514</v>
      </c>
    </row>
    <row r="81" spans="1:9" x14ac:dyDescent="0.3">
      <c r="A81" s="2" t="s">
        <v>3</v>
      </c>
      <c r="B81" s="35" t="s">
        <v>390</v>
      </c>
      <c r="C81" s="2" t="s">
        <v>441</v>
      </c>
      <c r="D81" s="36">
        <v>9174000</v>
      </c>
      <c r="E81" s="36">
        <v>9174000</v>
      </c>
      <c r="F81" s="27">
        <f t="shared" si="2"/>
        <v>1</v>
      </c>
      <c r="G81" s="2" t="s">
        <v>441</v>
      </c>
      <c r="H81" s="2" t="s">
        <v>467</v>
      </c>
      <c r="I81" s="28" t="s">
        <v>514</v>
      </c>
    </row>
    <row r="82" spans="1:9" x14ac:dyDescent="0.3">
      <c r="A82" s="2" t="s">
        <v>3</v>
      </c>
      <c r="B82" s="35" t="s">
        <v>391</v>
      </c>
      <c r="C82" s="2" t="s">
        <v>441</v>
      </c>
      <c r="D82" s="36">
        <v>8000000</v>
      </c>
      <c r="E82" s="36">
        <v>8000000</v>
      </c>
      <c r="F82" s="27">
        <f t="shared" si="2"/>
        <v>1</v>
      </c>
      <c r="G82" s="2" t="s">
        <v>441</v>
      </c>
      <c r="H82" s="2" t="s">
        <v>467</v>
      </c>
      <c r="I82" s="28" t="s">
        <v>514</v>
      </c>
    </row>
    <row r="83" spans="1:9" x14ac:dyDescent="0.3">
      <c r="A83" s="2" t="s">
        <v>3</v>
      </c>
      <c r="B83" s="35" t="s">
        <v>392</v>
      </c>
      <c r="C83" s="2" t="s">
        <v>441</v>
      </c>
      <c r="D83" s="36">
        <v>12000000</v>
      </c>
      <c r="E83" s="36">
        <v>12000000</v>
      </c>
      <c r="F83" s="27">
        <f t="shared" si="2"/>
        <v>1</v>
      </c>
      <c r="G83" s="2" t="s">
        <v>441</v>
      </c>
      <c r="H83" s="2" t="s">
        <v>467</v>
      </c>
      <c r="I83" s="28" t="s">
        <v>514</v>
      </c>
    </row>
    <row r="84" spans="1:9" x14ac:dyDescent="0.3">
      <c r="A84" s="2" t="s">
        <v>3</v>
      </c>
      <c r="B84" s="35" t="s">
        <v>393</v>
      </c>
      <c r="C84" s="2" t="s">
        <v>441</v>
      </c>
      <c r="D84" s="36">
        <v>15000000</v>
      </c>
      <c r="E84" s="36">
        <v>15000000</v>
      </c>
      <c r="F84" s="27">
        <f t="shared" si="2"/>
        <v>1</v>
      </c>
      <c r="G84" s="2" t="s">
        <v>441</v>
      </c>
      <c r="H84" s="2" t="s">
        <v>467</v>
      </c>
      <c r="I84" s="28" t="s">
        <v>514</v>
      </c>
    </row>
    <row r="85" spans="1:9" x14ac:dyDescent="0.3">
      <c r="A85" s="2" t="s">
        <v>3</v>
      </c>
      <c r="B85" s="35" t="s">
        <v>394</v>
      </c>
      <c r="C85" s="2" t="s">
        <v>442</v>
      </c>
      <c r="D85" s="36">
        <v>11700000</v>
      </c>
      <c r="E85" s="36">
        <v>11700000</v>
      </c>
      <c r="F85" s="27">
        <f t="shared" si="2"/>
        <v>1</v>
      </c>
      <c r="G85" s="2" t="s">
        <v>442</v>
      </c>
      <c r="H85" s="2" t="s">
        <v>467</v>
      </c>
      <c r="I85" s="28" t="s">
        <v>514</v>
      </c>
    </row>
    <row r="86" spans="1:9" x14ac:dyDescent="0.3">
      <c r="A86" s="2" t="s">
        <v>3</v>
      </c>
      <c r="B86" s="35" t="s">
        <v>395</v>
      </c>
      <c r="C86" s="2" t="s">
        <v>443</v>
      </c>
      <c r="D86" s="36">
        <v>8300000</v>
      </c>
      <c r="E86" s="36">
        <v>8300000</v>
      </c>
      <c r="F86" s="27">
        <f t="shared" si="2"/>
        <v>1</v>
      </c>
      <c r="G86" s="2" t="s">
        <v>443</v>
      </c>
      <c r="H86" s="2" t="s">
        <v>468</v>
      </c>
      <c r="I86" s="28" t="s">
        <v>514</v>
      </c>
    </row>
    <row r="87" spans="1:9" x14ac:dyDescent="0.3">
      <c r="A87" s="2" t="s">
        <v>3</v>
      </c>
      <c r="B87" s="35" t="s">
        <v>396</v>
      </c>
      <c r="C87" s="2" t="s">
        <v>443</v>
      </c>
      <c r="D87" s="36">
        <v>5412000</v>
      </c>
      <c r="E87" s="36">
        <v>5412000</v>
      </c>
      <c r="F87" s="27">
        <f t="shared" si="2"/>
        <v>1</v>
      </c>
      <c r="G87" s="2" t="s">
        <v>443</v>
      </c>
      <c r="H87" s="2" t="s">
        <v>468</v>
      </c>
      <c r="I87" s="28" t="s">
        <v>514</v>
      </c>
    </row>
    <row r="88" spans="1:9" x14ac:dyDescent="0.3">
      <c r="A88" s="2" t="s">
        <v>3</v>
      </c>
      <c r="B88" s="35" t="s">
        <v>397</v>
      </c>
      <c r="C88" s="2" t="s">
        <v>443</v>
      </c>
      <c r="D88" s="36">
        <v>5000000</v>
      </c>
      <c r="E88" s="36">
        <v>5000000</v>
      </c>
      <c r="F88" s="27">
        <f t="shared" si="2"/>
        <v>1</v>
      </c>
      <c r="G88" s="2" t="s">
        <v>443</v>
      </c>
      <c r="H88" s="2" t="s">
        <v>468</v>
      </c>
      <c r="I88" s="28" t="s">
        <v>514</v>
      </c>
    </row>
    <row r="89" spans="1:9" x14ac:dyDescent="0.3">
      <c r="A89" s="2" t="s">
        <v>3</v>
      </c>
      <c r="B89" s="35" t="s">
        <v>486</v>
      </c>
      <c r="C89" s="37">
        <v>45562</v>
      </c>
      <c r="D89" s="36">
        <v>5000000</v>
      </c>
      <c r="E89" s="36">
        <v>5000000</v>
      </c>
      <c r="F89" s="27">
        <f t="shared" si="2"/>
        <v>1</v>
      </c>
      <c r="G89" s="37">
        <v>45562</v>
      </c>
      <c r="H89" s="2" t="s">
        <v>479</v>
      </c>
      <c r="I89" s="28" t="s">
        <v>514</v>
      </c>
    </row>
    <row r="90" spans="1:9" x14ac:dyDescent="0.3">
      <c r="A90" s="2" t="s">
        <v>3</v>
      </c>
      <c r="B90" s="35" t="s">
        <v>487</v>
      </c>
      <c r="C90" s="37">
        <v>45562</v>
      </c>
      <c r="D90" s="36">
        <v>7500000</v>
      </c>
      <c r="E90" s="36">
        <v>7500000</v>
      </c>
      <c r="F90" s="27">
        <f t="shared" si="2"/>
        <v>1</v>
      </c>
      <c r="G90" s="37">
        <v>45562</v>
      </c>
      <c r="H90" s="2" t="s">
        <v>480</v>
      </c>
      <c r="I90" s="28" t="s">
        <v>514</v>
      </c>
    </row>
    <row r="91" spans="1:9" x14ac:dyDescent="0.3">
      <c r="A91" s="2" t="s">
        <v>3</v>
      </c>
      <c r="B91" s="35" t="s">
        <v>513</v>
      </c>
      <c r="C91" s="2" t="s">
        <v>444</v>
      </c>
      <c r="D91" s="36">
        <v>20790000</v>
      </c>
      <c r="E91" s="36">
        <v>20790000</v>
      </c>
      <c r="F91" s="27">
        <f t="shared" si="2"/>
        <v>1</v>
      </c>
      <c r="G91" s="2" t="s">
        <v>444</v>
      </c>
      <c r="H91" s="37">
        <v>45567</v>
      </c>
      <c r="I91" s="28" t="s">
        <v>518</v>
      </c>
    </row>
    <row r="92" spans="1:9" x14ac:dyDescent="0.3">
      <c r="A92" s="2" t="s">
        <v>3</v>
      </c>
      <c r="B92" s="35" t="s">
        <v>398</v>
      </c>
      <c r="C92" s="2" t="s">
        <v>445</v>
      </c>
      <c r="D92" s="36">
        <v>11000000</v>
      </c>
      <c r="E92" s="36">
        <v>11000000</v>
      </c>
      <c r="F92" s="27">
        <f t="shared" si="2"/>
        <v>1</v>
      </c>
      <c r="G92" s="2" t="s">
        <v>445</v>
      </c>
      <c r="H92" s="2" t="s">
        <v>469</v>
      </c>
      <c r="I92" s="28" t="s">
        <v>514</v>
      </c>
    </row>
    <row r="93" spans="1:9" x14ac:dyDescent="0.3">
      <c r="A93" s="2" t="s">
        <v>3</v>
      </c>
      <c r="B93" s="35" t="s">
        <v>399</v>
      </c>
      <c r="C93" s="2" t="s">
        <v>445</v>
      </c>
      <c r="D93" s="36">
        <v>20000000</v>
      </c>
      <c r="E93" s="36">
        <v>20000000</v>
      </c>
      <c r="F93" s="27">
        <f t="shared" si="2"/>
        <v>1</v>
      </c>
      <c r="G93" s="2" t="s">
        <v>445</v>
      </c>
      <c r="H93" s="2" t="s">
        <v>470</v>
      </c>
      <c r="I93" s="28" t="s">
        <v>517</v>
      </c>
    </row>
    <row r="94" spans="1:9" x14ac:dyDescent="0.3">
      <c r="A94" s="2" t="s">
        <v>3</v>
      </c>
      <c r="B94" s="35" t="s">
        <v>400</v>
      </c>
      <c r="C94" s="2" t="s">
        <v>445</v>
      </c>
      <c r="D94" s="36">
        <v>20000000</v>
      </c>
      <c r="E94" s="36">
        <v>20000000</v>
      </c>
      <c r="F94" s="27">
        <f t="shared" si="2"/>
        <v>1</v>
      </c>
      <c r="G94" s="2" t="s">
        <v>445</v>
      </c>
      <c r="H94" s="2" t="s">
        <v>470</v>
      </c>
      <c r="I94" s="28" t="s">
        <v>331</v>
      </c>
    </row>
    <row r="95" spans="1:9" x14ac:dyDescent="0.3">
      <c r="A95" s="2" t="s">
        <v>3</v>
      </c>
      <c r="B95" s="35" t="s">
        <v>401</v>
      </c>
      <c r="C95" s="2" t="s">
        <v>445</v>
      </c>
      <c r="D95" s="36">
        <v>16000000</v>
      </c>
      <c r="E95" s="36">
        <v>16000000</v>
      </c>
      <c r="F95" s="27">
        <f t="shared" si="2"/>
        <v>1</v>
      </c>
      <c r="G95" s="2" t="s">
        <v>445</v>
      </c>
      <c r="H95" s="2" t="s">
        <v>471</v>
      </c>
      <c r="I95" s="28" t="s">
        <v>514</v>
      </c>
    </row>
    <row r="96" spans="1:9" x14ac:dyDescent="0.3">
      <c r="A96" s="2" t="s">
        <v>3</v>
      </c>
      <c r="B96" s="35" t="s">
        <v>402</v>
      </c>
      <c r="C96" s="2" t="s">
        <v>445</v>
      </c>
      <c r="D96" s="36">
        <v>13000000</v>
      </c>
      <c r="E96" s="36">
        <v>13000000</v>
      </c>
      <c r="F96" s="27">
        <f t="shared" si="2"/>
        <v>1</v>
      </c>
      <c r="G96" s="2" t="s">
        <v>445</v>
      </c>
      <c r="H96" s="2" t="s">
        <v>471</v>
      </c>
      <c r="I96" s="28" t="s">
        <v>514</v>
      </c>
    </row>
    <row r="97" spans="1:9" x14ac:dyDescent="0.3">
      <c r="A97" s="2" t="s">
        <v>3</v>
      </c>
      <c r="B97" s="35" t="s">
        <v>403</v>
      </c>
      <c r="C97" s="2" t="s">
        <v>445</v>
      </c>
      <c r="D97" s="36">
        <v>13500000</v>
      </c>
      <c r="E97" s="36">
        <v>13500000</v>
      </c>
      <c r="F97" s="27">
        <f t="shared" si="2"/>
        <v>1</v>
      </c>
      <c r="G97" s="2" t="s">
        <v>445</v>
      </c>
      <c r="H97" s="2" t="s">
        <v>471</v>
      </c>
      <c r="I97" s="28" t="s">
        <v>514</v>
      </c>
    </row>
    <row r="98" spans="1:9" x14ac:dyDescent="0.3">
      <c r="A98" s="2" t="s">
        <v>3</v>
      </c>
      <c r="B98" s="35" t="s">
        <v>404</v>
      </c>
      <c r="C98" s="2" t="s">
        <v>445</v>
      </c>
      <c r="D98" s="36">
        <v>5900000</v>
      </c>
      <c r="E98" s="36">
        <v>5900000</v>
      </c>
      <c r="F98" s="27">
        <f t="shared" si="2"/>
        <v>1</v>
      </c>
      <c r="G98" s="2" t="s">
        <v>445</v>
      </c>
      <c r="H98" s="2" t="s">
        <v>471</v>
      </c>
      <c r="I98" s="28" t="s">
        <v>514</v>
      </c>
    </row>
    <row r="99" spans="1:9" x14ac:dyDescent="0.3">
      <c r="A99" s="2" t="s">
        <v>3</v>
      </c>
      <c r="B99" s="35" t="s">
        <v>405</v>
      </c>
      <c r="C99" s="2" t="s">
        <v>445</v>
      </c>
      <c r="D99" s="36">
        <v>13850000</v>
      </c>
      <c r="E99" s="36">
        <v>13850000</v>
      </c>
      <c r="F99" s="27">
        <f t="shared" ref="F99:F104" si="3">E99/D99</f>
        <v>1</v>
      </c>
      <c r="G99" s="2" t="s">
        <v>445</v>
      </c>
      <c r="H99" s="2" t="s">
        <v>471</v>
      </c>
      <c r="I99" s="28" t="s">
        <v>514</v>
      </c>
    </row>
    <row r="100" spans="1:9" x14ac:dyDescent="0.3">
      <c r="A100" s="2" t="s">
        <v>3</v>
      </c>
      <c r="B100" s="35" t="s">
        <v>406</v>
      </c>
      <c r="C100" s="2" t="s">
        <v>445</v>
      </c>
      <c r="D100" s="36">
        <v>14500000</v>
      </c>
      <c r="E100" s="36">
        <v>14500000</v>
      </c>
      <c r="F100" s="27">
        <f t="shared" si="3"/>
        <v>1</v>
      </c>
      <c r="G100" s="2" t="s">
        <v>445</v>
      </c>
      <c r="H100" s="2" t="s">
        <v>471</v>
      </c>
      <c r="I100" s="28" t="s">
        <v>514</v>
      </c>
    </row>
    <row r="101" spans="1:9" x14ac:dyDescent="0.3">
      <c r="A101" s="2" t="s">
        <v>3</v>
      </c>
      <c r="B101" s="35" t="s">
        <v>485</v>
      </c>
      <c r="C101" s="37">
        <v>45573</v>
      </c>
      <c r="D101" s="36">
        <v>8140000</v>
      </c>
      <c r="E101" s="36">
        <v>8140000</v>
      </c>
      <c r="F101" s="27">
        <f t="shared" si="3"/>
        <v>1</v>
      </c>
      <c r="G101" s="37">
        <v>45573</v>
      </c>
      <c r="H101" s="2" t="s">
        <v>478</v>
      </c>
      <c r="I101" s="28" t="s">
        <v>514</v>
      </c>
    </row>
    <row r="102" spans="1:9" x14ac:dyDescent="0.3">
      <c r="A102" s="2" t="s">
        <v>3</v>
      </c>
      <c r="B102" s="35" t="s">
        <v>484</v>
      </c>
      <c r="C102" s="37">
        <v>45594</v>
      </c>
      <c r="D102" s="36">
        <v>6000000</v>
      </c>
      <c r="E102" s="36">
        <v>6000000</v>
      </c>
      <c r="F102" s="27">
        <f t="shared" si="3"/>
        <v>1</v>
      </c>
      <c r="G102" s="37">
        <v>45594</v>
      </c>
      <c r="H102" s="2" t="s">
        <v>477</v>
      </c>
      <c r="I102" s="28" t="s">
        <v>514</v>
      </c>
    </row>
    <row r="103" spans="1:9" x14ac:dyDescent="0.3">
      <c r="A103" s="2" t="s">
        <v>3</v>
      </c>
      <c r="B103" s="35" t="s">
        <v>407</v>
      </c>
      <c r="C103" s="2" t="s">
        <v>446</v>
      </c>
      <c r="D103" s="36">
        <v>33000000</v>
      </c>
      <c r="E103" s="36">
        <v>33000000</v>
      </c>
      <c r="F103" s="27">
        <f t="shared" si="3"/>
        <v>1</v>
      </c>
      <c r="G103" s="2" t="s">
        <v>446</v>
      </c>
      <c r="H103" s="2" t="s">
        <v>472</v>
      </c>
      <c r="I103" s="28" t="s">
        <v>518</v>
      </c>
    </row>
    <row r="104" spans="1:9" x14ac:dyDescent="0.3">
      <c r="A104" s="2" t="s">
        <v>3</v>
      </c>
      <c r="B104" s="35" t="s">
        <v>483</v>
      </c>
      <c r="C104" s="37">
        <v>45646</v>
      </c>
      <c r="D104" s="36">
        <v>5214000</v>
      </c>
      <c r="E104" s="36">
        <v>5214000</v>
      </c>
      <c r="F104" s="27">
        <f t="shared" si="3"/>
        <v>1</v>
      </c>
      <c r="G104" s="37">
        <v>45646</v>
      </c>
      <c r="H104" s="2" t="s">
        <v>476</v>
      </c>
      <c r="I104" s="28" t="s">
        <v>514</v>
      </c>
    </row>
  </sheetData>
  <autoFilter ref="A3:I4">
    <filterColumn colId="3" showButton="0"/>
    <filterColumn colId="4" showButton="0"/>
    <filterColumn colId="6" showButton="0"/>
    <sortState ref="A6:K106">
      <sortCondition ref="C3:C4"/>
    </sortState>
  </autoFilter>
  <mergeCells count="5">
    <mergeCell ref="A1:G1"/>
    <mergeCell ref="A3:A4"/>
    <mergeCell ref="B3:B4"/>
    <mergeCell ref="D3:F3"/>
    <mergeCell ref="G3:H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zoomScaleNormal="100" workbookViewId="0">
      <selection activeCell="D2" sqref="D1:E1048576"/>
    </sheetView>
  </sheetViews>
  <sheetFormatPr defaultRowHeight="16.5" x14ac:dyDescent="0.3"/>
  <cols>
    <col min="1" max="1" width="9.5" bestFit="1" customWidth="1"/>
    <col min="2" max="2" width="45.5" style="10" customWidth="1"/>
    <col min="3" max="3" width="11.125" bestFit="1" customWidth="1"/>
    <col min="4" max="4" width="12.75" bestFit="1" customWidth="1"/>
    <col min="5" max="5" width="12.625" bestFit="1" customWidth="1"/>
    <col min="6" max="6" width="9.375" bestFit="1" customWidth="1"/>
    <col min="7" max="7" width="11.125" bestFit="1" customWidth="1"/>
    <col min="8" max="8" width="14" customWidth="1"/>
    <col min="9" max="9" width="38.75" style="1" customWidth="1"/>
  </cols>
  <sheetData>
    <row r="1" spans="1:9" ht="54" customHeight="1" x14ac:dyDescent="0.3">
      <c r="A1" s="38" t="s">
        <v>159</v>
      </c>
      <c r="B1" s="38"/>
      <c r="C1" s="38"/>
      <c r="D1" s="38"/>
      <c r="E1" s="38"/>
      <c r="F1" s="38"/>
      <c r="G1" s="38"/>
      <c r="H1" t="s">
        <v>317</v>
      </c>
    </row>
    <row r="3" spans="1:9" ht="17.25" x14ac:dyDescent="0.3">
      <c r="A3" s="39" t="s">
        <v>0</v>
      </c>
      <c r="B3" s="39" t="s">
        <v>1</v>
      </c>
      <c r="C3" s="21"/>
      <c r="D3" s="40" t="s">
        <v>145</v>
      </c>
      <c r="E3" s="40"/>
      <c r="F3" s="40"/>
      <c r="G3" s="40" t="s">
        <v>146</v>
      </c>
      <c r="H3" s="40"/>
      <c r="I3" s="21" t="s">
        <v>147</v>
      </c>
    </row>
    <row r="4" spans="1:9" x14ac:dyDescent="0.3">
      <c r="A4" s="39"/>
      <c r="B4" s="39"/>
      <c r="C4" s="22" t="s">
        <v>2</v>
      </c>
      <c r="D4" s="22" t="s">
        <v>334</v>
      </c>
      <c r="E4" s="22" t="s">
        <v>333</v>
      </c>
      <c r="F4" s="22" t="s">
        <v>335</v>
      </c>
      <c r="G4" s="23" t="s">
        <v>155</v>
      </c>
      <c r="H4" s="22" t="s">
        <v>336</v>
      </c>
      <c r="I4" s="23" t="s">
        <v>148</v>
      </c>
    </row>
    <row r="5" spans="1:9" x14ac:dyDescent="0.3">
      <c r="A5" s="24" t="s">
        <v>3</v>
      </c>
      <c r="B5" s="25" t="s">
        <v>136</v>
      </c>
      <c r="C5" s="24" t="s">
        <v>245</v>
      </c>
      <c r="D5" s="26">
        <v>1188000</v>
      </c>
      <c r="E5" s="26">
        <v>1188000</v>
      </c>
      <c r="F5" s="27">
        <f>E5/D5</f>
        <v>1</v>
      </c>
      <c r="G5" s="24" t="s">
        <v>245</v>
      </c>
      <c r="H5" s="24" t="s">
        <v>290</v>
      </c>
      <c r="I5" s="28" t="s">
        <v>152</v>
      </c>
    </row>
    <row r="6" spans="1:9" x14ac:dyDescent="0.3">
      <c r="A6" s="24" t="s">
        <v>3</v>
      </c>
      <c r="B6" s="25" t="s">
        <v>160</v>
      </c>
      <c r="C6" s="24" t="s">
        <v>245</v>
      </c>
      <c r="D6" s="26">
        <v>3960000</v>
      </c>
      <c r="E6" s="26">
        <v>3960000</v>
      </c>
      <c r="F6" s="27">
        <f t="shared" ref="F6:F44" si="0">E6/D6</f>
        <v>1</v>
      </c>
      <c r="G6" s="24" t="s">
        <v>245</v>
      </c>
      <c r="H6" s="24" t="s">
        <v>290</v>
      </c>
      <c r="I6" s="28" t="s">
        <v>153</v>
      </c>
    </row>
    <row r="7" spans="1:9" x14ac:dyDescent="0.3">
      <c r="A7" s="24" t="s">
        <v>15</v>
      </c>
      <c r="B7" s="25" t="s">
        <v>16</v>
      </c>
      <c r="C7" s="24" t="s">
        <v>246</v>
      </c>
      <c r="D7" s="26">
        <v>6000000</v>
      </c>
      <c r="E7" s="26">
        <v>6000000</v>
      </c>
      <c r="F7" s="27">
        <f t="shared" si="0"/>
        <v>1</v>
      </c>
      <c r="G7" s="24" t="s">
        <v>246</v>
      </c>
      <c r="H7" s="24" t="s">
        <v>290</v>
      </c>
      <c r="I7" s="28" t="s">
        <v>152</v>
      </c>
    </row>
    <row r="8" spans="1:9" x14ac:dyDescent="0.3">
      <c r="A8" s="24" t="s">
        <v>3</v>
      </c>
      <c r="B8" s="25" t="s">
        <v>11</v>
      </c>
      <c r="C8" s="24" t="s">
        <v>246</v>
      </c>
      <c r="D8" s="26">
        <v>4000000</v>
      </c>
      <c r="E8" s="26">
        <v>4000000</v>
      </c>
      <c r="F8" s="27">
        <f t="shared" si="0"/>
        <v>1</v>
      </c>
      <c r="G8" s="24" t="s">
        <v>246</v>
      </c>
      <c r="H8" s="24" t="s">
        <v>290</v>
      </c>
      <c r="I8" s="28" t="s">
        <v>153</v>
      </c>
    </row>
    <row r="9" spans="1:9" x14ac:dyDescent="0.3">
      <c r="A9" s="24" t="s">
        <v>3</v>
      </c>
      <c r="B9" s="25" t="s">
        <v>161</v>
      </c>
      <c r="C9" s="24" t="s">
        <v>246</v>
      </c>
      <c r="D9" s="26">
        <v>3600000</v>
      </c>
      <c r="E9" s="26">
        <v>2400000</v>
      </c>
      <c r="F9" s="27">
        <f t="shared" si="0"/>
        <v>0.66666666666666663</v>
      </c>
      <c r="G9" s="24" t="s">
        <v>246</v>
      </c>
      <c r="H9" s="24" t="s">
        <v>290</v>
      </c>
      <c r="I9" s="28" t="s">
        <v>153</v>
      </c>
    </row>
    <row r="10" spans="1:9" x14ac:dyDescent="0.3">
      <c r="A10" s="24" t="s">
        <v>3</v>
      </c>
      <c r="B10" s="25" t="s">
        <v>162</v>
      </c>
      <c r="C10" s="24" t="s">
        <v>246</v>
      </c>
      <c r="D10" s="26">
        <v>5874000</v>
      </c>
      <c r="E10" s="26">
        <v>5874000</v>
      </c>
      <c r="F10" s="27">
        <f t="shared" si="0"/>
        <v>1</v>
      </c>
      <c r="G10" s="24" t="s">
        <v>246</v>
      </c>
      <c r="H10" s="24" t="s">
        <v>290</v>
      </c>
      <c r="I10" s="28" t="s">
        <v>153</v>
      </c>
    </row>
    <row r="11" spans="1:9" x14ac:dyDescent="0.3">
      <c r="A11" s="24" t="s">
        <v>3</v>
      </c>
      <c r="B11" s="25" t="s">
        <v>163</v>
      </c>
      <c r="C11" s="24" t="s">
        <v>247</v>
      </c>
      <c r="D11" s="26">
        <v>3000000</v>
      </c>
      <c r="E11" s="26">
        <v>3000000</v>
      </c>
      <c r="F11" s="27">
        <f t="shared" si="0"/>
        <v>1</v>
      </c>
      <c r="G11" s="24" t="s">
        <v>247</v>
      </c>
      <c r="H11" s="24" t="s">
        <v>261</v>
      </c>
      <c r="I11" s="28" t="s">
        <v>152</v>
      </c>
    </row>
    <row r="12" spans="1:9" x14ac:dyDescent="0.3">
      <c r="A12" s="24" t="s">
        <v>319</v>
      </c>
      <c r="B12" s="25" t="s">
        <v>320</v>
      </c>
      <c r="C12" s="29">
        <v>44984</v>
      </c>
      <c r="D12" s="26">
        <v>3097000</v>
      </c>
      <c r="E12" s="26">
        <v>3097000</v>
      </c>
      <c r="F12" s="27">
        <f t="shared" si="0"/>
        <v>1</v>
      </c>
      <c r="G12" s="29">
        <v>44987</v>
      </c>
      <c r="H12" s="29">
        <v>45016</v>
      </c>
      <c r="I12" s="28" t="s">
        <v>152</v>
      </c>
    </row>
    <row r="13" spans="1:9" x14ac:dyDescent="0.3">
      <c r="A13" s="24" t="s">
        <v>15</v>
      </c>
      <c r="B13" s="25" t="s">
        <v>164</v>
      </c>
      <c r="C13" s="24" t="s">
        <v>248</v>
      </c>
      <c r="D13" s="26">
        <v>21000000</v>
      </c>
      <c r="E13" s="26">
        <v>21000000</v>
      </c>
      <c r="F13" s="27">
        <f t="shared" si="0"/>
        <v>1</v>
      </c>
      <c r="G13" s="24" t="s">
        <v>248</v>
      </c>
      <c r="H13" s="24" t="s">
        <v>291</v>
      </c>
      <c r="I13" s="28" t="s">
        <v>152</v>
      </c>
    </row>
    <row r="14" spans="1:9" x14ac:dyDescent="0.3">
      <c r="A14" s="24" t="s">
        <v>337</v>
      </c>
      <c r="B14" s="25" t="s">
        <v>165</v>
      </c>
      <c r="C14" s="24" t="s">
        <v>249</v>
      </c>
      <c r="D14" s="26">
        <v>5000000</v>
      </c>
      <c r="E14" s="26">
        <v>5000000</v>
      </c>
      <c r="F14" s="27">
        <f t="shared" si="0"/>
        <v>1</v>
      </c>
      <c r="G14" s="24" t="s">
        <v>249</v>
      </c>
      <c r="H14" s="24" t="s">
        <v>254</v>
      </c>
      <c r="I14" s="28" t="s">
        <v>152</v>
      </c>
    </row>
    <row r="15" spans="1:9" x14ac:dyDescent="0.3">
      <c r="A15" s="24" t="s">
        <v>328</v>
      </c>
      <c r="B15" s="25" t="s">
        <v>166</v>
      </c>
      <c r="C15" s="24" t="s">
        <v>249</v>
      </c>
      <c r="D15" s="26">
        <v>55000000</v>
      </c>
      <c r="E15" s="26">
        <v>55000000</v>
      </c>
      <c r="F15" s="27">
        <f t="shared" si="0"/>
        <v>1</v>
      </c>
      <c r="G15" s="24" t="s">
        <v>249</v>
      </c>
      <c r="H15" s="24" t="s">
        <v>292</v>
      </c>
      <c r="I15" s="28" t="s">
        <v>331</v>
      </c>
    </row>
    <row r="16" spans="1:9" x14ac:dyDescent="0.3">
      <c r="A16" s="24" t="s">
        <v>15</v>
      </c>
      <c r="B16" s="25" t="s">
        <v>167</v>
      </c>
      <c r="C16" s="24" t="s">
        <v>250</v>
      </c>
      <c r="D16" s="26">
        <v>2000000</v>
      </c>
      <c r="E16" s="26">
        <v>2000000</v>
      </c>
      <c r="F16" s="27">
        <f t="shared" si="0"/>
        <v>1</v>
      </c>
      <c r="G16" s="24" t="s">
        <v>250</v>
      </c>
      <c r="H16" s="24" t="s">
        <v>252</v>
      </c>
      <c r="I16" s="28" t="s">
        <v>153</v>
      </c>
    </row>
    <row r="17" spans="1:9" x14ac:dyDescent="0.3">
      <c r="A17" s="24" t="s">
        <v>338</v>
      </c>
      <c r="B17" s="25" t="s">
        <v>168</v>
      </c>
      <c r="C17" s="24" t="s">
        <v>251</v>
      </c>
      <c r="D17" s="26">
        <v>20000000</v>
      </c>
      <c r="E17" s="26">
        <v>20000000</v>
      </c>
      <c r="F17" s="27">
        <f t="shared" si="0"/>
        <v>1</v>
      </c>
      <c r="G17" s="24" t="s">
        <v>251</v>
      </c>
      <c r="H17" s="24" t="s">
        <v>292</v>
      </c>
      <c r="I17" s="28" t="s">
        <v>152</v>
      </c>
    </row>
    <row r="18" spans="1:9" x14ac:dyDescent="0.3">
      <c r="A18" s="24" t="s">
        <v>3</v>
      </c>
      <c r="B18" s="25" t="s">
        <v>169</v>
      </c>
      <c r="C18" s="24" t="s">
        <v>251</v>
      </c>
      <c r="D18" s="26">
        <v>55000000</v>
      </c>
      <c r="E18" s="26">
        <v>55000000</v>
      </c>
      <c r="F18" s="27">
        <f t="shared" si="0"/>
        <v>1</v>
      </c>
      <c r="G18" s="24" t="s">
        <v>251</v>
      </c>
      <c r="H18" s="24" t="s">
        <v>269</v>
      </c>
      <c r="I18" s="28" t="s">
        <v>331</v>
      </c>
    </row>
    <row r="19" spans="1:9" x14ac:dyDescent="0.3">
      <c r="A19" s="24" t="s">
        <v>319</v>
      </c>
      <c r="B19" s="25" t="s">
        <v>170</v>
      </c>
      <c r="C19" s="24" t="s">
        <v>252</v>
      </c>
      <c r="D19" s="26">
        <v>10000000</v>
      </c>
      <c r="E19" s="26">
        <v>10000000</v>
      </c>
      <c r="F19" s="27">
        <f t="shared" si="0"/>
        <v>1</v>
      </c>
      <c r="G19" s="24" t="s">
        <v>252</v>
      </c>
      <c r="H19" s="24" t="s">
        <v>269</v>
      </c>
      <c r="I19" s="28" t="s">
        <v>152</v>
      </c>
    </row>
    <row r="20" spans="1:9" x14ac:dyDescent="0.3">
      <c r="A20" s="24" t="s">
        <v>3</v>
      </c>
      <c r="B20" s="25" t="s">
        <v>171</v>
      </c>
      <c r="C20" s="24" t="s">
        <v>253</v>
      </c>
      <c r="D20" s="26">
        <v>21700000</v>
      </c>
      <c r="E20" s="26">
        <v>21700000</v>
      </c>
      <c r="F20" s="27">
        <f t="shared" si="0"/>
        <v>1</v>
      </c>
      <c r="G20" s="24" t="s">
        <v>253</v>
      </c>
      <c r="H20" s="24" t="s">
        <v>269</v>
      </c>
      <c r="I20" s="28" t="s">
        <v>152</v>
      </c>
    </row>
    <row r="21" spans="1:9" x14ac:dyDescent="0.3">
      <c r="A21" s="24" t="s">
        <v>3</v>
      </c>
      <c r="B21" s="25" t="s">
        <v>172</v>
      </c>
      <c r="C21" s="24" t="s">
        <v>253</v>
      </c>
      <c r="D21" s="26">
        <v>17200000</v>
      </c>
      <c r="E21" s="26">
        <v>17200000</v>
      </c>
      <c r="F21" s="27">
        <f t="shared" si="0"/>
        <v>1</v>
      </c>
      <c r="G21" s="24" t="s">
        <v>253</v>
      </c>
      <c r="H21" s="24" t="s">
        <v>269</v>
      </c>
      <c r="I21" s="28" t="s">
        <v>152</v>
      </c>
    </row>
    <row r="22" spans="1:9" x14ac:dyDescent="0.3">
      <c r="A22" s="24" t="s">
        <v>321</v>
      </c>
      <c r="B22" s="25" t="s">
        <v>173</v>
      </c>
      <c r="C22" s="24" t="s">
        <v>253</v>
      </c>
      <c r="D22" s="26">
        <v>22000000</v>
      </c>
      <c r="E22" s="26">
        <v>22000000</v>
      </c>
      <c r="F22" s="27">
        <f t="shared" si="0"/>
        <v>1</v>
      </c>
      <c r="G22" s="24" t="s">
        <v>253</v>
      </c>
      <c r="H22" s="24" t="s">
        <v>293</v>
      </c>
      <c r="I22" s="28" t="s">
        <v>152</v>
      </c>
    </row>
    <row r="23" spans="1:9" x14ac:dyDescent="0.3">
      <c r="A23" s="24" t="s">
        <v>321</v>
      </c>
      <c r="B23" s="25" t="s">
        <v>174</v>
      </c>
      <c r="C23" s="24" t="s">
        <v>253</v>
      </c>
      <c r="D23" s="26">
        <v>21700000</v>
      </c>
      <c r="E23" s="26">
        <v>21700000</v>
      </c>
      <c r="F23" s="27">
        <f t="shared" si="0"/>
        <v>1</v>
      </c>
      <c r="G23" s="24" t="s">
        <v>253</v>
      </c>
      <c r="H23" s="24" t="s">
        <v>269</v>
      </c>
      <c r="I23" s="28" t="s">
        <v>152</v>
      </c>
    </row>
    <row r="24" spans="1:9" x14ac:dyDescent="0.3">
      <c r="A24" s="24" t="s">
        <v>321</v>
      </c>
      <c r="B24" s="25" t="s">
        <v>175</v>
      </c>
      <c r="C24" s="24" t="s">
        <v>253</v>
      </c>
      <c r="D24" s="26">
        <v>21000000</v>
      </c>
      <c r="E24" s="26">
        <v>21000000</v>
      </c>
      <c r="F24" s="27">
        <f t="shared" si="0"/>
        <v>1</v>
      </c>
      <c r="G24" s="24" t="s">
        <v>253</v>
      </c>
      <c r="H24" s="24" t="s">
        <v>269</v>
      </c>
      <c r="I24" s="28" t="s">
        <v>152</v>
      </c>
    </row>
    <row r="25" spans="1:9" x14ac:dyDescent="0.3">
      <c r="A25" s="24" t="s">
        <v>3</v>
      </c>
      <c r="B25" s="25" t="s">
        <v>176</v>
      </c>
      <c r="C25" s="24" t="s">
        <v>254</v>
      </c>
      <c r="D25" s="26">
        <v>20000000</v>
      </c>
      <c r="E25" s="26">
        <v>20000000</v>
      </c>
      <c r="F25" s="27">
        <f t="shared" si="0"/>
        <v>1</v>
      </c>
      <c r="G25" s="24" t="s">
        <v>254</v>
      </c>
      <c r="H25" s="24" t="s">
        <v>294</v>
      </c>
      <c r="I25" s="28" t="s">
        <v>152</v>
      </c>
    </row>
    <row r="26" spans="1:9" x14ac:dyDescent="0.3">
      <c r="A26" s="24" t="s">
        <v>321</v>
      </c>
      <c r="B26" s="25" t="s">
        <v>177</v>
      </c>
      <c r="C26" s="24" t="s">
        <v>254</v>
      </c>
      <c r="D26" s="26">
        <v>22000000</v>
      </c>
      <c r="E26" s="26">
        <v>22000000</v>
      </c>
      <c r="F26" s="27">
        <f t="shared" si="0"/>
        <v>1</v>
      </c>
      <c r="G26" s="24" t="s">
        <v>254</v>
      </c>
      <c r="H26" s="24" t="s">
        <v>293</v>
      </c>
      <c r="I26" s="28" t="s">
        <v>152</v>
      </c>
    </row>
    <row r="27" spans="1:9" x14ac:dyDescent="0.3">
      <c r="A27" s="24" t="s">
        <v>322</v>
      </c>
      <c r="B27" s="25" t="s">
        <v>178</v>
      </c>
      <c r="C27" s="24" t="s">
        <v>254</v>
      </c>
      <c r="D27" s="26">
        <v>22000000</v>
      </c>
      <c r="E27" s="26">
        <v>22000000</v>
      </c>
      <c r="F27" s="27">
        <f t="shared" si="0"/>
        <v>1</v>
      </c>
      <c r="G27" s="24" t="s">
        <v>254</v>
      </c>
      <c r="H27" s="24" t="s">
        <v>269</v>
      </c>
      <c r="I27" s="28" t="s">
        <v>152</v>
      </c>
    </row>
    <row r="28" spans="1:9" x14ac:dyDescent="0.3">
      <c r="A28" s="24" t="s">
        <v>339</v>
      </c>
      <c r="B28" s="25" t="s">
        <v>318</v>
      </c>
      <c r="C28" s="24" t="s">
        <v>255</v>
      </c>
      <c r="D28" s="26">
        <v>17500000</v>
      </c>
      <c r="E28" s="26">
        <f>D28</f>
        <v>17500000</v>
      </c>
      <c r="F28" s="27">
        <f t="shared" si="0"/>
        <v>1</v>
      </c>
      <c r="G28" s="24" t="s">
        <v>255</v>
      </c>
      <c r="H28" s="24" t="s">
        <v>295</v>
      </c>
      <c r="I28" s="28" t="s">
        <v>152</v>
      </c>
    </row>
    <row r="29" spans="1:9" x14ac:dyDescent="0.3">
      <c r="A29" s="24" t="s">
        <v>325</v>
      </c>
      <c r="B29" s="25" t="s">
        <v>179</v>
      </c>
      <c r="C29" s="24" t="s">
        <v>255</v>
      </c>
      <c r="D29" s="26">
        <v>8393000</v>
      </c>
      <c r="E29" s="26">
        <v>8393000</v>
      </c>
      <c r="F29" s="27">
        <f t="shared" si="0"/>
        <v>1</v>
      </c>
      <c r="G29" s="24" t="s">
        <v>255</v>
      </c>
      <c r="H29" s="24" t="s">
        <v>269</v>
      </c>
      <c r="I29" s="28" t="s">
        <v>152</v>
      </c>
    </row>
    <row r="30" spans="1:9" x14ac:dyDescent="0.3">
      <c r="A30" s="24" t="s">
        <v>3</v>
      </c>
      <c r="B30" s="25" t="s">
        <v>180</v>
      </c>
      <c r="C30" s="24" t="s">
        <v>256</v>
      </c>
      <c r="D30" s="26">
        <v>35000000</v>
      </c>
      <c r="E30" s="26">
        <v>35000000</v>
      </c>
      <c r="F30" s="27">
        <f t="shared" si="0"/>
        <v>1</v>
      </c>
      <c r="G30" s="24" t="s">
        <v>256</v>
      </c>
      <c r="H30" s="24" t="s">
        <v>267</v>
      </c>
      <c r="I30" s="28" t="s">
        <v>331</v>
      </c>
    </row>
    <row r="31" spans="1:9" x14ac:dyDescent="0.3">
      <c r="A31" s="24" t="s">
        <v>3</v>
      </c>
      <c r="B31" s="25" t="s">
        <v>181</v>
      </c>
      <c r="C31" s="24" t="s">
        <v>257</v>
      </c>
      <c r="D31" s="26">
        <v>18000000</v>
      </c>
      <c r="E31" s="26">
        <v>18000000</v>
      </c>
      <c r="F31" s="27">
        <f t="shared" si="0"/>
        <v>1</v>
      </c>
      <c r="G31" s="24" t="s">
        <v>257</v>
      </c>
      <c r="H31" s="24" t="s">
        <v>269</v>
      </c>
      <c r="I31" s="30" t="s">
        <v>332</v>
      </c>
    </row>
    <row r="32" spans="1:9" x14ac:dyDescent="0.3">
      <c r="A32" s="24" t="s">
        <v>340</v>
      </c>
      <c r="B32" s="25" t="s">
        <v>182</v>
      </c>
      <c r="C32" s="24" t="s">
        <v>257</v>
      </c>
      <c r="D32" s="26">
        <v>12000000</v>
      </c>
      <c r="E32" s="26">
        <v>12000000</v>
      </c>
      <c r="F32" s="27">
        <f t="shared" si="0"/>
        <v>1</v>
      </c>
      <c r="G32" s="24" t="s">
        <v>257</v>
      </c>
      <c r="H32" s="24" t="s">
        <v>297</v>
      </c>
      <c r="I32" s="28" t="s">
        <v>152</v>
      </c>
    </row>
    <row r="33" spans="1:9" x14ac:dyDescent="0.3">
      <c r="A33" s="24" t="s">
        <v>319</v>
      </c>
      <c r="B33" s="25" t="s">
        <v>183</v>
      </c>
      <c r="C33" s="24" t="s">
        <v>258</v>
      </c>
      <c r="D33" s="26">
        <v>12000000</v>
      </c>
      <c r="E33" s="26">
        <v>12000000</v>
      </c>
      <c r="F33" s="27">
        <f t="shared" si="0"/>
        <v>1</v>
      </c>
      <c r="G33" s="24" t="s">
        <v>258</v>
      </c>
      <c r="H33" s="24" t="s">
        <v>293</v>
      </c>
      <c r="I33" s="28" t="s">
        <v>152</v>
      </c>
    </row>
    <row r="34" spans="1:9" x14ac:dyDescent="0.3">
      <c r="A34" s="24" t="s">
        <v>321</v>
      </c>
      <c r="B34" s="25" t="s">
        <v>184</v>
      </c>
      <c r="C34" s="24" t="s">
        <v>258</v>
      </c>
      <c r="D34" s="26">
        <v>3600000</v>
      </c>
      <c r="E34" s="26">
        <v>3600000</v>
      </c>
      <c r="F34" s="27">
        <f t="shared" si="0"/>
        <v>1</v>
      </c>
      <c r="G34" s="24" t="s">
        <v>258</v>
      </c>
      <c r="H34" s="24" t="s">
        <v>296</v>
      </c>
      <c r="I34" s="28" t="s">
        <v>152</v>
      </c>
    </row>
    <row r="35" spans="1:9" x14ac:dyDescent="0.3">
      <c r="A35" s="24" t="s">
        <v>338</v>
      </c>
      <c r="B35" s="25" t="s">
        <v>185</v>
      </c>
      <c r="C35" s="24" t="s">
        <v>258</v>
      </c>
      <c r="D35" s="26">
        <v>15000000</v>
      </c>
      <c r="E35" s="26">
        <v>15000000</v>
      </c>
      <c r="F35" s="27">
        <f t="shared" si="0"/>
        <v>1</v>
      </c>
      <c r="G35" s="24" t="s">
        <v>258</v>
      </c>
      <c r="H35" s="24" t="s">
        <v>269</v>
      </c>
      <c r="I35" s="28" t="s">
        <v>152</v>
      </c>
    </row>
    <row r="36" spans="1:9" x14ac:dyDescent="0.3">
      <c r="A36" s="24" t="s">
        <v>338</v>
      </c>
      <c r="B36" s="25" t="s">
        <v>186</v>
      </c>
      <c r="C36" s="24" t="s">
        <v>259</v>
      </c>
      <c r="D36" s="26">
        <v>15000000</v>
      </c>
      <c r="E36" s="26">
        <v>15000000</v>
      </c>
      <c r="F36" s="27">
        <f t="shared" si="0"/>
        <v>1</v>
      </c>
      <c r="G36" s="24" t="s">
        <v>259</v>
      </c>
      <c r="H36" s="24" t="s">
        <v>298</v>
      </c>
      <c r="I36" s="28" t="s">
        <v>152</v>
      </c>
    </row>
    <row r="37" spans="1:9" x14ac:dyDescent="0.3">
      <c r="A37" s="24" t="s">
        <v>321</v>
      </c>
      <c r="B37" s="25" t="s">
        <v>187</v>
      </c>
      <c r="C37" s="24" t="s">
        <v>259</v>
      </c>
      <c r="D37" s="26">
        <v>3025000</v>
      </c>
      <c r="E37" s="26">
        <v>3025000</v>
      </c>
      <c r="F37" s="27">
        <f t="shared" si="0"/>
        <v>1</v>
      </c>
      <c r="G37" s="24" t="s">
        <v>259</v>
      </c>
      <c r="H37" s="24" t="s">
        <v>299</v>
      </c>
      <c r="I37" s="28" t="s">
        <v>152</v>
      </c>
    </row>
    <row r="38" spans="1:9" x14ac:dyDescent="0.3">
      <c r="A38" s="24" t="s">
        <v>329</v>
      </c>
      <c r="B38" s="25" t="s">
        <v>188</v>
      </c>
      <c r="C38" s="24" t="s">
        <v>260</v>
      </c>
      <c r="D38" s="26">
        <v>11000000</v>
      </c>
      <c r="E38" s="26">
        <v>11000000</v>
      </c>
      <c r="F38" s="27">
        <f t="shared" si="0"/>
        <v>1</v>
      </c>
      <c r="G38" s="24" t="s">
        <v>260</v>
      </c>
      <c r="H38" s="24" t="s">
        <v>269</v>
      </c>
      <c r="I38" s="28" t="s">
        <v>152</v>
      </c>
    </row>
    <row r="39" spans="1:9" x14ac:dyDescent="0.3">
      <c r="A39" s="24" t="s">
        <v>338</v>
      </c>
      <c r="B39" s="25" t="s">
        <v>189</v>
      </c>
      <c r="C39" s="24" t="s">
        <v>260</v>
      </c>
      <c r="D39" s="26">
        <v>24000000</v>
      </c>
      <c r="E39" s="26">
        <v>24000000</v>
      </c>
      <c r="F39" s="27">
        <f t="shared" si="0"/>
        <v>1</v>
      </c>
      <c r="G39" s="24" t="s">
        <v>260</v>
      </c>
      <c r="H39" s="24" t="s">
        <v>292</v>
      </c>
      <c r="I39" s="28" t="s">
        <v>331</v>
      </c>
    </row>
    <row r="40" spans="1:9" x14ac:dyDescent="0.3">
      <c r="A40" s="24" t="s">
        <v>321</v>
      </c>
      <c r="B40" s="25" t="s">
        <v>190</v>
      </c>
      <c r="C40" s="24" t="s">
        <v>261</v>
      </c>
      <c r="D40" s="26">
        <v>5000000</v>
      </c>
      <c r="E40" s="26">
        <v>5000000</v>
      </c>
      <c r="F40" s="27">
        <f t="shared" si="0"/>
        <v>1</v>
      </c>
      <c r="G40" s="24" t="s">
        <v>261</v>
      </c>
      <c r="H40" s="24" t="s">
        <v>300</v>
      </c>
      <c r="I40" s="28" t="s">
        <v>152</v>
      </c>
    </row>
    <row r="41" spans="1:9" x14ac:dyDescent="0.3">
      <c r="A41" s="24" t="s">
        <v>321</v>
      </c>
      <c r="B41" s="25" t="s">
        <v>191</v>
      </c>
      <c r="C41" s="24" t="s">
        <v>262</v>
      </c>
      <c r="D41" s="26">
        <v>10142000</v>
      </c>
      <c r="E41" s="26">
        <v>10142000</v>
      </c>
      <c r="F41" s="27">
        <f t="shared" si="0"/>
        <v>1</v>
      </c>
      <c r="G41" s="24" t="s">
        <v>262</v>
      </c>
      <c r="H41" s="24" t="s">
        <v>301</v>
      </c>
      <c r="I41" s="28" t="s">
        <v>152</v>
      </c>
    </row>
    <row r="42" spans="1:9" x14ac:dyDescent="0.3">
      <c r="A42" s="24" t="s">
        <v>324</v>
      </c>
      <c r="B42" s="25" t="s">
        <v>192</v>
      </c>
      <c r="C42" s="24" t="s">
        <v>262</v>
      </c>
      <c r="D42" s="26">
        <v>7000000</v>
      </c>
      <c r="E42" s="26">
        <v>7000000</v>
      </c>
      <c r="F42" s="27">
        <f t="shared" si="0"/>
        <v>1</v>
      </c>
      <c r="G42" s="24" t="s">
        <v>262</v>
      </c>
      <c r="H42" s="24" t="s">
        <v>269</v>
      </c>
      <c r="I42" s="28" t="s">
        <v>152</v>
      </c>
    </row>
    <row r="43" spans="1:9" x14ac:dyDescent="0.3">
      <c r="A43" s="24" t="s">
        <v>321</v>
      </c>
      <c r="B43" s="25" t="s">
        <v>193</v>
      </c>
      <c r="C43" s="24" t="s">
        <v>263</v>
      </c>
      <c r="D43" s="26">
        <v>3000000</v>
      </c>
      <c r="E43" s="26">
        <v>3000000</v>
      </c>
      <c r="F43" s="27">
        <f t="shared" si="0"/>
        <v>1</v>
      </c>
      <c r="G43" s="24" t="s">
        <v>263</v>
      </c>
      <c r="H43" s="24" t="s">
        <v>265</v>
      </c>
      <c r="I43" s="28" t="s">
        <v>152</v>
      </c>
    </row>
    <row r="44" spans="1:9" x14ac:dyDescent="0.3">
      <c r="A44" s="24" t="s">
        <v>323</v>
      </c>
      <c r="B44" s="25" t="s">
        <v>194</v>
      </c>
      <c r="C44" s="24" t="s">
        <v>264</v>
      </c>
      <c r="D44" s="26">
        <v>10020000</v>
      </c>
      <c r="E44" s="26">
        <v>10020000</v>
      </c>
      <c r="F44" s="27">
        <f t="shared" si="0"/>
        <v>1</v>
      </c>
      <c r="G44" s="24" t="s">
        <v>264</v>
      </c>
      <c r="H44" s="24" t="s">
        <v>269</v>
      </c>
      <c r="I44" s="28" t="s">
        <v>152</v>
      </c>
    </row>
    <row r="45" spans="1:9" x14ac:dyDescent="0.3">
      <c r="A45" s="24" t="s">
        <v>15</v>
      </c>
      <c r="B45" s="25" t="s">
        <v>195</v>
      </c>
      <c r="C45" s="24" t="s">
        <v>265</v>
      </c>
      <c r="D45" s="26">
        <v>21900000</v>
      </c>
      <c r="E45" s="26">
        <v>21900000</v>
      </c>
      <c r="F45" s="27">
        <f t="shared" ref="F45:F94" si="1">E45/D45</f>
        <v>1</v>
      </c>
      <c r="G45" s="24" t="s">
        <v>265</v>
      </c>
      <c r="H45" s="24" t="s">
        <v>269</v>
      </c>
      <c r="I45" s="28" t="s">
        <v>152</v>
      </c>
    </row>
    <row r="46" spans="1:9" x14ac:dyDescent="0.3">
      <c r="A46" s="24" t="s">
        <v>338</v>
      </c>
      <c r="B46" s="25" t="s">
        <v>196</v>
      </c>
      <c r="C46" s="24" t="s">
        <v>265</v>
      </c>
      <c r="D46" s="26">
        <v>5500000</v>
      </c>
      <c r="E46" s="26">
        <v>5500000</v>
      </c>
      <c r="F46" s="27">
        <f t="shared" si="1"/>
        <v>1</v>
      </c>
      <c r="G46" s="24" t="s">
        <v>265</v>
      </c>
      <c r="H46" s="24" t="s">
        <v>301</v>
      </c>
      <c r="I46" s="28" t="s">
        <v>152</v>
      </c>
    </row>
    <row r="47" spans="1:9" x14ac:dyDescent="0.3">
      <c r="A47" s="24" t="s">
        <v>319</v>
      </c>
      <c r="B47" s="25" t="s">
        <v>197</v>
      </c>
      <c r="C47" s="24" t="s">
        <v>265</v>
      </c>
      <c r="D47" s="26">
        <v>21960000</v>
      </c>
      <c r="E47" s="26">
        <v>21960000</v>
      </c>
      <c r="F47" s="27">
        <f t="shared" si="1"/>
        <v>1</v>
      </c>
      <c r="G47" s="24" t="s">
        <v>265</v>
      </c>
      <c r="H47" s="24" t="s">
        <v>301</v>
      </c>
      <c r="I47" s="28" t="s">
        <v>152</v>
      </c>
    </row>
    <row r="48" spans="1:9" x14ac:dyDescent="0.3">
      <c r="A48" s="24" t="s">
        <v>326</v>
      </c>
      <c r="B48" s="25" t="s">
        <v>198</v>
      </c>
      <c r="C48" s="24" t="s">
        <v>265</v>
      </c>
      <c r="D48" s="26">
        <v>2200000</v>
      </c>
      <c r="E48" s="26">
        <v>2200000</v>
      </c>
      <c r="F48" s="27">
        <f t="shared" si="1"/>
        <v>1</v>
      </c>
      <c r="G48" s="24" t="s">
        <v>265</v>
      </c>
      <c r="H48" s="24" t="s">
        <v>292</v>
      </c>
      <c r="I48" s="28" t="s">
        <v>152</v>
      </c>
    </row>
    <row r="49" spans="1:9" x14ac:dyDescent="0.3">
      <c r="A49" s="24" t="s">
        <v>319</v>
      </c>
      <c r="B49" s="25" t="s">
        <v>199</v>
      </c>
      <c r="C49" s="24" t="s">
        <v>265</v>
      </c>
      <c r="D49" s="26">
        <v>10600000</v>
      </c>
      <c r="E49" s="26">
        <v>10600000</v>
      </c>
      <c r="F49" s="27">
        <f t="shared" si="1"/>
        <v>1</v>
      </c>
      <c r="G49" s="24" t="s">
        <v>265</v>
      </c>
      <c r="H49" s="24" t="s">
        <v>301</v>
      </c>
      <c r="I49" s="28" t="s">
        <v>152</v>
      </c>
    </row>
    <row r="50" spans="1:9" x14ac:dyDescent="0.3">
      <c r="A50" s="24" t="s">
        <v>330</v>
      </c>
      <c r="B50" s="25" t="s">
        <v>200</v>
      </c>
      <c r="C50" s="24" t="s">
        <v>266</v>
      </c>
      <c r="D50" s="26">
        <v>4323000</v>
      </c>
      <c r="E50" s="26">
        <v>4323000</v>
      </c>
      <c r="F50" s="27">
        <f t="shared" si="1"/>
        <v>1</v>
      </c>
      <c r="G50" s="24" t="s">
        <v>266</v>
      </c>
      <c r="H50" s="24" t="s">
        <v>268</v>
      </c>
      <c r="I50" s="28" t="s">
        <v>152</v>
      </c>
    </row>
    <row r="51" spans="1:9" x14ac:dyDescent="0.3">
      <c r="A51" s="24" t="s">
        <v>3</v>
      </c>
      <c r="B51" s="25" t="s">
        <v>201</v>
      </c>
      <c r="C51" s="24" t="s">
        <v>266</v>
      </c>
      <c r="D51" s="26">
        <v>2880000</v>
      </c>
      <c r="E51" s="26">
        <v>2880000</v>
      </c>
      <c r="F51" s="27">
        <f t="shared" si="1"/>
        <v>1</v>
      </c>
      <c r="G51" s="24" t="s">
        <v>266</v>
      </c>
      <c r="H51" s="24" t="s">
        <v>292</v>
      </c>
      <c r="I51" s="28" t="s">
        <v>152</v>
      </c>
    </row>
    <row r="52" spans="1:9" x14ac:dyDescent="0.3">
      <c r="A52" s="24" t="s">
        <v>3</v>
      </c>
      <c r="B52" s="25" t="s">
        <v>202</v>
      </c>
      <c r="C52" s="24" t="s">
        <v>266</v>
      </c>
      <c r="D52" s="26">
        <v>10600000</v>
      </c>
      <c r="E52" s="26">
        <v>10600000</v>
      </c>
      <c r="F52" s="27">
        <f t="shared" si="1"/>
        <v>1</v>
      </c>
      <c r="G52" s="24" t="s">
        <v>266</v>
      </c>
      <c r="H52" s="24" t="s">
        <v>269</v>
      </c>
      <c r="I52" s="28" t="s">
        <v>152</v>
      </c>
    </row>
    <row r="53" spans="1:9" x14ac:dyDescent="0.3">
      <c r="A53" s="24" t="s">
        <v>321</v>
      </c>
      <c r="B53" s="25" t="s">
        <v>203</v>
      </c>
      <c r="C53" s="24" t="s">
        <v>266</v>
      </c>
      <c r="D53" s="26">
        <v>18500000</v>
      </c>
      <c r="E53" s="26">
        <v>18500000</v>
      </c>
      <c r="F53" s="27">
        <f t="shared" si="1"/>
        <v>1</v>
      </c>
      <c r="G53" s="24" t="s">
        <v>266</v>
      </c>
      <c r="H53" s="24" t="s">
        <v>266</v>
      </c>
      <c r="I53" s="28" t="s">
        <v>152</v>
      </c>
    </row>
    <row r="54" spans="1:9" x14ac:dyDescent="0.3">
      <c r="A54" s="24" t="s">
        <v>15</v>
      </c>
      <c r="B54" s="25" t="s">
        <v>204</v>
      </c>
      <c r="C54" s="24" t="s">
        <v>267</v>
      </c>
      <c r="D54" s="26">
        <v>6000000</v>
      </c>
      <c r="E54" s="26">
        <v>6000000</v>
      </c>
      <c r="F54" s="27">
        <f t="shared" si="1"/>
        <v>1</v>
      </c>
      <c r="G54" s="24" t="s">
        <v>267</v>
      </c>
      <c r="H54" s="24" t="s">
        <v>269</v>
      </c>
      <c r="I54" s="28" t="s">
        <v>152</v>
      </c>
    </row>
    <row r="55" spans="1:9" x14ac:dyDescent="0.3">
      <c r="A55" s="24" t="s">
        <v>15</v>
      </c>
      <c r="B55" s="25" t="s">
        <v>205</v>
      </c>
      <c r="C55" s="24" t="s">
        <v>267</v>
      </c>
      <c r="D55" s="26">
        <v>8393000</v>
      </c>
      <c r="E55" s="26">
        <v>8393000</v>
      </c>
      <c r="F55" s="27">
        <f t="shared" si="1"/>
        <v>1</v>
      </c>
      <c r="G55" s="24" t="s">
        <v>267</v>
      </c>
      <c r="H55" s="24" t="s">
        <v>269</v>
      </c>
      <c r="I55" s="28" t="s">
        <v>152</v>
      </c>
    </row>
    <row r="56" spans="1:9" x14ac:dyDescent="0.3">
      <c r="A56" s="24" t="s">
        <v>15</v>
      </c>
      <c r="B56" s="25" t="s">
        <v>206</v>
      </c>
      <c r="C56" s="24" t="s">
        <v>267</v>
      </c>
      <c r="D56" s="26">
        <v>6240000</v>
      </c>
      <c r="E56" s="26">
        <v>6240000</v>
      </c>
      <c r="F56" s="27">
        <f t="shared" si="1"/>
        <v>1</v>
      </c>
      <c r="G56" s="24" t="s">
        <v>267</v>
      </c>
      <c r="H56" s="24" t="s">
        <v>269</v>
      </c>
      <c r="I56" s="28" t="s">
        <v>152</v>
      </c>
    </row>
    <row r="57" spans="1:9" x14ac:dyDescent="0.3">
      <c r="A57" s="24" t="s">
        <v>327</v>
      </c>
      <c r="B57" s="25" t="s">
        <v>207</v>
      </c>
      <c r="C57" s="24" t="s">
        <v>267</v>
      </c>
      <c r="D57" s="26">
        <v>6391000</v>
      </c>
      <c r="E57" s="26">
        <v>6391000</v>
      </c>
      <c r="F57" s="27">
        <f t="shared" si="1"/>
        <v>1</v>
      </c>
      <c r="G57" s="24" t="s">
        <v>267</v>
      </c>
      <c r="H57" s="24" t="s">
        <v>268</v>
      </c>
      <c r="I57" s="28" t="s">
        <v>152</v>
      </c>
    </row>
    <row r="58" spans="1:9" x14ac:dyDescent="0.3">
      <c r="A58" s="24" t="s">
        <v>15</v>
      </c>
      <c r="B58" s="25" t="s">
        <v>208</v>
      </c>
      <c r="C58" s="24" t="s">
        <v>269</v>
      </c>
      <c r="D58" s="26">
        <v>10186000</v>
      </c>
      <c r="E58" s="26">
        <v>10186000</v>
      </c>
      <c r="F58" s="27">
        <f t="shared" si="1"/>
        <v>1</v>
      </c>
      <c r="G58" s="24" t="s">
        <v>269</v>
      </c>
      <c r="H58" s="24" t="s">
        <v>269</v>
      </c>
      <c r="I58" s="28" t="s">
        <v>152</v>
      </c>
    </row>
    <row r="59" spans="1:9" x14ac:dyDescent="0.3">
      <c r="A59" s="24" t="s">
        <v>330</v>
      </c>
      <c r="B59" s="25" t="s">
        <v>209</v>
      </c>
      <c r="C59" s="24" t="s">
        <v>270</v>
      </c>
      <c r="D59" s="26">
        <v>6500000</v>
      </c>
      <c r="E59" s="26">
        <v>6500000</v>
      </c>
      <c r="F59" s="27">
        <f t="shared" si="1"/>
        <v>1</v>
      </c>
      <c r="G59" s="24" t="s">
        <v>270</v>
      </c>
      <c r="H59" s="24" t="s">
        <v>302</v>
      </c>
      <c r="I59" s="28" t="s">
        <v>152</v>
      </c>
    </row>
    <row r="60" spans="1:9" x14ac:dyDescent="0.3">
      <c r="A60" s="24" t="s">
        <v>3</v>
      </c>
      <c r="B60" s="25" t="s">
        <v>210</v>
      </c>
      <c r="C60" s="24" t="s">
        <v>270</v>
      </c>
      <c r="D60" s="26">
        <v>11000000</v>
      </c>
      <c r="E60" s="26">
        <v>11000000</v>
      </c>
      <c r="F60" s="27">
        <f t="shared" si="1"/>
        <v>1</v>
      </c>
      <c r="G60" s="24" t="s">
        <v>270</v>
      </c>
      <c r="H60" s="24" t="s">
        <v>303</v>
      </c>
      <c r="I60" s="28" t="s">
        <v>152</v>
      </c>
    </row>
    <row r="61" spans="1:9" x14ac:dyDescent="0.3">
      <c r="A61" s="24" t="s">
        <v>105</v>
      </c>
      <c r="B61" s="25" t="s">
        <v>211</v>
      </c>
      <c r="C61" s="24" t="s">
        <v>271</v>
      </c>
      <c r="D61" s="26">
        <v>14000000</v>
      </c>
      <c r="E61" s="26">
        <v>14000000</v>
      </c>
      <c r="F61" s="27">
        <f t="shared" si="1"/>
        <v>1</v>
      </c>
      <c r="G61" s="24" t="s">
        <v>271</v>
      </c>
      <c r="H61" s="24" t="s">
        <v>304</v>
      </c>
      <c r="I61" s="28" t="s">
        <v>152</v>
      </c>
    </row>
    <row r="62" spans="1:9" x14ac:dyDescent="0.3">
      <c r="A62" s="24" t="s">
        <v>3</v>
      </c>
      <c r="B62" s="25" t="s">
        <v>212</v>
      </c>
      <c r="C62" s="24" t="s">
        <v>272</v>
      </c>
      <c r="D62" s="26">
        <v>21000000</v>
      </c>
      <c r="E62" s="26">
        <v>21000000</v>
      </c>
      <c r="F62" s="27">
        <f t="shared" si="1"/>
        <v>1</v>
      </c>
      <c r="G62" s="24" t="s">
        <v>272</v>
      </c>
      <c r="H62" s="24" t="s">
        <v>287</v>
      </c>
      <c r="I62" s="28" t="s">
        <v>152</v>
      </c>
    </row>
    <row r="63" spans="1:9" x14ac:dyDescent="0.3">
      <c r="A63" s="24" t="s">
        <v>3</v>
      </c>
      <c r="B63" s="25" t="s">
        <v>213</v>
      </c>
      <c r="C63" s="31" t="s">
        <v>273</v>
      </c>
      <c r="D63" s="20">
        <v>5000000</v>
      </c>
      <c r="E63" s="26">
        <v>5000000</v>
      </c>
      <c r="F63" s="27">
        <f t="shared" si="1"/>
        <v>1</v>
      </c>
      <c r="G63" s="24" t="s">
        <v>273</v>
      </c>
      <c r="H63" s="24" t="s">
        <v>305</v>
      </c>
      <c r="I63" s="28" t="s">
        <v>152</v>
      </c>
    </row>
    <row r="64" spans="1:9" x14ac:dyDescent="0.3">
      <c r="A64" s="24" t="s">
        <v>15</v>
      </c>
      <c r="B64" s="25" t="s">
        <v>214</v>
      </c>
      <c r="C64" s="24" t="s">
        <v>273</v>
      </c>
      <c r="D64" s="26">
        <v>10145330</v>
      </c>
      <c r="E64" s="26">
        <v>10145330</v>
      </c>
      <c r="F64" s="27">
        <f t="shared" si="1"/>
        <v>1</v>
      </c>
      <c r="G64" s="24" t="s">
        <v>273</v>
      </c>
      <c r="H64" s="24" t="s">
        <v>277</v>
      </c>
      <c r="I64" s="28" t="s">
        <v>152</v>
      </c>
    </row>
    <row r="65" spans="1:9" x14ac:dyDescent="0.3">
      <c r="A65" s="24" t="s">
        <v>3</v>
      </c>
      <c r="B65" s="25" t="s">
        <v>215</v>
      </c>
      <c r="C65" s="24" t="s">
        <v>274</v>
      </c>
      <c r="D65" s="26">
        <v>2750000</v>
      </c>
      <c r="E65" s="26">
        <v>2750000</v>
      </c>
      <c r="F65" s="27">
        <f t="shared" si="1"/>
        <v>1</v>
      </c>
      <c r="G65" s="24" t="s">
        <v>274</v>
      </c>
      <c r="H65" s="24" t="s">
        <v>302</v>
      </c>
      <c r="I65" s="28" t="s">
        <v>152</v>
      </c>
    </row>
    <row r="66" spans="1:9" x14ac:dyDescent="0.3">
      <c r="A66" s="24" t="s">
        <v>3</v>
      </c>
      <c r="B66" s="25" t="s">
        <v>216</v>
      </c>
      <c r="C66" s="31" t="s">
        <v>274</v>
      </c>
      <c r="D66" s="20">
        <v>15000000</v>
      </c>
      <c r="E66" s="26">
        <v>15000000</v>
      </c>
      <c r="F66" s="27">
        <f t="shared" si="1"/>
        <v>1</v>
      </c>
      <c r="G66" s="24" t="s">
        <v>274</v>
      </c>
      <c r="H66" s="24" t="s">
        <v>306</v>
      </c>
      <c r="I66" s="28" t="s">
        <v>152</v>
      </c>
    </row>
    <row r="67" spans="1:9" x14ac:dyDescent="0.3">
      <c r="A67" s="24" t="s">
        <v>3</v>
      </c>
      <c r="B67" s="32" t="s">
        <v>217</v>
      </c>
      <c r="C67" s="31" t="s">
        <v>274</v>
      </c>
      <c r="D67" s="20">
        <v>3750000</v>
      </c>
      <c r="E67" s="26">
        <v>3750000</v>
      </c>
      <c r="F67" s="27">
        <f t="shared" si="1"/>
        <v>1</v>
      </c>
      <c r="G67" s="24" t="s">
        <v>274</v>
      </c>
      <c r="H67" s="24" t="s">
        <v>302</v>
      </c>
      <c r="I67" s="28" t="s">
        <v>152</v>
      </c>
    </row>
    <row r="68" spans="1:9" x14ac:dyDescent="0.3">
      <c r="A68" s="24" t="s">
        <v>3</v>
      </c>
      <c r="B68" s="32" t="s">
        <v>218</v>
      </c>
      <c r="C68" s="31" t="s">
        <v>274</v>
      </c>
      <c r="D68" s="20">
        <v>6000000</v>
      </c>
      <c r="E68" s="26">
        <v>6000000</v>
      </c>
      <c r="F68" s="27">
        <f t="shared" si="1"/>
        <v>1</v>
      </c>
      <c r="G68" s="24" t="s">
        <v>274</v>
      </c>
      <c r="H68" s="24" t="s">
        <v>302</v>
      </c>
      <c r="I68" s="28" t="s">
        <v>152</v>
      </c>
    </row>
    <row r="69" spans="1:9" x14ac:dyDescent="0.3">
      <c r="A69" s="24" t="s">
        <v>3</v>
      </c>
      <c r="B69" s="25" t="s">
        <v>219</v>
      </c>
      <c r="C69" s="24" t="s">
        <v>275</v>
      </c>
      <c r="D69" s="26">
        <v>4950000</v>
      </c>
      <c r="E69" s="26">
        <v>4950000</v>
      </c>
      <c r="F69" s="27">
        <f t="shared" si="1"/>
        <v>1</v>
      </c>
      <c r="G69" s="24" t="s">
        <v>275</v>
      </c>
      <c r="H69" s="24" t="s">
        <v>282</v>
      </c>
      <c r="I69" s="28" t="s">
        <v>152</v>
      </c>
    </row>
    <row r="70" spans="1:9" x14ac:dyDescent="0.3">
      <c r="A70" s="24" t="s">
        <v>15</v>
      </c>
      <c r="B70" s="25" t="s">
        <v>220</v>
      </c>
      <c r="C70" s="31" t="s">
        <v>275</v>
      </c>
      <c r="D70" s="26">
        <v>4050000</v>
      </c>
      <c r="E70" s="26">
        <v>4050000</v>
      </c>
      <c r="F70" s="27">
        <f t="shared" si="1"/>
        <v>1</v>
      </c>
      <c r="G70" s="24" t="s">
        <v>275</v>
      </c>
      <c r="H70" s="24" t="s">
        <v>307</v>
      </c>
      <c r="I70" s="28" t="s">
        <v>152</v>
      </c>
    </row>
    <row r="71" spans="1:9" x14ac:dyDescent="0.3">
      <c r="A71" s="24" t="s">
        <v>3</v>
      </c>
      <c r="B71" s="25" t="s">
        <v>221</v>
      </c>
      <c r="C71" s="24" t="s">
        <v>276</v>
      </c>
      <c r="D71" s="26">
        <v>3300000</v>
      </c>
      <c r="E71" s="26">
        <v>3300000</v>
      </c>
      <c r="F71" s="27">
        <f t="shared" si="1"/>
        <v>1</v>
      </c>
      <c r="G71" s="24" t="s">
        <v>276</v>
      </c>
      <c r="H71" s="24" t="s">
        <v>308</v>
      </c>
      <c r="I71" s="28" t="s">
        <v>152</v>
      </c>
    </row>
    <row r="72" spans="1:9" x14ac:dyDescent="0.3">
      <c r="A72" s="24" t="s">
        <v>3</v>
      </c>
      <c r="B72" s="25" t="s">
        <v>222</v>
      </c>
      <c r="C72" s="24" t="s">
        <v>276</v>
      </c>
      <c r="D72" s="26">
        <v>15900000</v>
      </c>
      <c r="E72" s="26">
        <v>15900000</v>
      </c>
      <c r="F72" s="27">
        <f t="shared" si="1"/>
        <v>1</v>
      </c>
      <c r="G72" s="24" t="s">
        <v>276</v>
      </c>
      <c r="H72" s="24" t="s">
        <v>309</v>
      </c>
      <c r="I72" s="28" t="s">
        <v>152</v>
      </c>
    </row>
    <row r="73" spans="1:9" x14ac:dyDescent="0.3">
      <c r="A73" s="24" t="s">
        <v>15</v>
      </c>
      <c r="B73" s="32" t="s">
        <v>223</v>
      </c>
      <c r="C73" s="31" t="s">
        <v>277</v>
      </c>
      <c r="D73" s="20">
        <v>5500000</v>
      </c>
      <c r="E73" s="20">
        <v>5500000</v>
      </c>
      <c r="F73" s="27">
        <f t="shared" si="1"/>
        <v>1</v>
      </c>
      <c r="G73" s="24" t="s">
        <v>277</v>
      </c>
      <c r="H73" s="24" t="s">
        <v>309</v>
      </c>
      <c r="I73" s="28" t="s">
        <v>152</v>
      </c>
    </row>
    <row r="74" spans="1:9" x14ac:dyDescent="0.3">
      <c r="A74" s="24" t="s">
        <v>15</v>
      </c>
      <c r="B74" s="25" t="s">
        <v>224</v>
      </c>
      <c r="C74" s="24" t="s">
        <v>277</v>
      </c>
      <c r="D74" s="26">
        <v>2750000</v>
      </c>
      <c r="E74" s="26">
        <v>2750000</v>
      </c>
      <c r="F74" s="27">
        <f t="shared" si="1"/>
        <v>1</v>
      </c>
      <c r="G74" s="24" t="s">
        <v>277</v>
      </c>
      <c r="H74" s="24" t="s">
        <v>282</v>
      </c>
      <c r="I74" s="28" t="s">
        <v>152</v>
      </c>
    </row>
    <row r="75" spans="1:9" x14ac:dyDescent="0.3">
      <c r="A75" s="24" t="s">
        <v>3</v>
      </c>
      <c r="B75" s="25" t="s">
        <v>225</v>
      </c>
      <c r="C75" s="24" t="s">
        <v>277</v>
      </c>
      <c r="D75" s="26">
        <v>8000000</v>
      </c>
      <c r="E75" s="26">
        <v>8000000</v>
      </c>
      <c r="F75" s="27">
        <f t="shared" si="1"/>
        <v>1</v>
      </c>
      <c r="G75" s="24" t="s">
        <v>277</v>
      </c>
      <c r="H75" s="24" t="s">
        <v>304</v>
      </c>
      <c r="I75" s="28" t="s">
        <v>152</v>
      </c>
    </row>
    <row r="76" spans="1:9" x14ac:dyDescent="0.3">
      <c r="A76" s="24" t="s">
        <v>15</v>
      </c>
      <c r="B76" s="25" t="s">
        <v>226</v>
      </c>
      <c r="C76" s="31" t="s">
        <v>278</v>
      </c>
      <c r="D76" s="26">
        <v>9920000</v>
      </c>
      <c r="E76" s="26">
        <v>9920000</v>
      </c>
      <c r="F76" s="27">
        <f t="shared" si="1"/>
        <v>1</v>
      </c>
      <c r="G76" s="24" t="s">
        <v>278</v>
      </c>
      <c r="H76" s="24" t="s">
        <v>304</v>
      </c>
      <c r="I76" s="28" t="s">
        <v>152</v>
      </c>
    </row>
    <row r="77" spans="1:9" x14ac:dyDescent="0.3">
      <c r="A77" s="24" t="s">
        <v>3</v>
      </c>
      <c r="B77" s="25" t="s">
        <v>227</v>
      </c>
      <c r="C77" s="24" t="s">
        <v>279</v>
      </c>
      <c r="D77" s="26">
        <v>12510000</v>
      </c>
      <c r="E77" s="26">
        <v>12510000</v>
      </c>
      <c r="F77" s="27">
        <f t="shared" si="1"/>
        <v>1</v>
      </c>
      <c r="G77" s="24" t="s">
        <v>279</v>
      </c>
      <c r="H77" s="24" t="s">
        <v>310</v>
      </c>
      <c r="I77" s="28" t="s">
        <v>152</v>
      </c>
    </row>
    <row r="78" spans="1:9" x14ac:dyDescent="0.3">
      <c r="A78" s="24" t="s">
        <v>15</v>
      </c>
      <c r="B78" s="25" t="s">
        <v>228</v>
      </c>
      <c r="C78" s="24" t="s">
        <v>280</v>
      </c>
      <c r="D78" s="26">
        <v>1100000</v>
      </c>
      <c r="E78" s="26">
        <v>1100000</v>
      </c>
      <c r="F78" s="27">
        <f t="shared" si="1"/>
        <v>1</v>
      </c>
      <c r="G78" s="24" t="s">
        <v>280</v>
      </c>
      <c r="H78" s="24" t="s">
        <v>309</v>
      </c>
      <c r="I78" s="28" t="s">
        <v>152</v>
      </c>
    </row>
    <row r="79" spans="1:9" x14ac:dyDescent="0.3">
      <c r="A79" s="24" t="s">
        <v>3</v>
      </c>
      <c r="B79" s="25" t="s">
        <v>229</v>
      </c>
      <c r="C79" s="24" t="s">
        <v>280</v>
      </c>
      <c r="D79" s="26">
        <v>7200000</v>
      </c>
      <c r="E79" s="26">
        <v>7200000</v>
      </c>
      <c r="F79" s="27">
        <f t="shared" si="1"/>
        <v>1</v>
      </c>
      <c r="G79" s="24" t="s">
        <v>280</v>
      </c>
      <c r="H79" s="24" t="s">
        <v>308</v>
      </c>
      <c r="I79" s="28" t="s">
        <v>152</v>
      </c>
    </row>
    <row r="80" spans="1:9" x14ac:dyDescent="0.3">
      <c r="A80" s="24" t="s">
        <v>3</v>
      </c>
      <c r="B80" s="25" t="s">
        <v>230</v>
      </c>
      <c r="C80" s="24" t="s">
        <v>280</v>
      </c>
      <c r="D80" s="26">
        <v>8400000</v>
      </c>
      <c r="E80" s="26">
        <v>8400000</v>
      </c>
      <c r="F80" s="27">
        <f t="shared" si="1"/>
        <v>1</v>
      </c>
      <c r="G80" s="24" t="s">
        <v>280</v>
      </c>
      <c r="H80" s="24" t="s">
        <v>308</v>
      </c>
      <c r="I80" s="28" t="s">
        <v>152</v>
      </c>
    </row>
    <row r="81" spans="1:9" x14ac:dyDescent="0.3">
      <c r="A81" s="24" t="s">
        <v>3</v>
      </c>
      <c r="B81" s="25" t="s">
        <v>231</v>
      </c>
      <c r="C81" s="24" t="s">
        <v>280</v>
      </c>
      <c r="D81" s="26">
        <v>11700000</v>
      </c>
      <c r="E81" s="26">
        <v>11700000</v>
      </c>
      <c r="F81" s="27">
        <f t="shared" si="1"/>
        <v>1</v>
      </c>
      <c r="G81" s="24" t="s">
        <v>280</v>
      </c>
      <c r="H81" s="24" t="s">
        <v>308</v>
      </c>
      <c r="I81" s="28" t="s">
        <v>152</v>
      </c>
    </row>
    <row r="82" spans="1:9" x14ac:dyDescent="0.3">
      <c r="A82" s="24" t="s">
        <v>3</v>
      </c>
      <c r="B82" s="25" t="s">
        <v>232</v>
      </c>
      <c r="C82" s="24" t="s">
        <v>281</v>
      </c>
      <c r="D82" s="26">
        <v>2100000</v>
      </c>
      <c r="E82" s="26">
        <v>2100000</v>
      </c>
      <c r="F82" s="27">
        <f t="shared" si="1"/>
        <v>1</v>
      </c>
      <c r="G82" s="24" t="s">
        <v>281</v>
      </c>
      <c r="H82" s="24" t="s">
        <v>309</v>
      </c>
      <c r="I82" s="28" t="s">
        <v>152</v>
      </c>
    </row>
    <row r="83" spans="1:9" x14ac:dyDescent="0.3">
      <c r="A83" s="24" t="s">
        <v>3</v>
      </c>
      <c r="B83" s="25" t="s">
        <v>233</v>
      </c>
      <c r="C83" s="24" t="s">
        <v>281</v>
      </c>
      <c r="D83" s="26">
        <v>4400000</v>
      </c>
      <c r="E83" s="26">
        <v>4400000</v>
      </c>
      <c r="F83" s="27">
        <f t="shared" si="1"/>
        <v>1</v>
      </c>
      <c r="G83" s="24" t="s">
        <v>281</v>
      </c>
      <c r="H83" s="24" t="s">
        <v>308</v>
      </c>
      <c r="I83" s="28" t="s">
        <v>152</v>
      </c>
    </row>
    <row r="84" spans="1:9" x14ac:dyDescent="0.3">
      <c r="A84" s="24" t="s">
        <v>3</v>
      </c>
      <c r="B84" s="25" t="s">
        <v>234</v>
      </c>
      <c r="C84" s="24" t="s">
        <v>281</v>
      </c>
      <c r="D84" s="26">
        <v>7722000</v>
      </c>
      <c r="E84" s="26">
        <v>7722000</v>
      </c>
      <c r="F84" s="27">
        <f t="shared" si="1"/>
        <v>1</v>
      </c>
      <c r="G84" s="24" t="s">
        <v>281</v>
      </c>
      <c r="H84" s="24" t="s">
        <v>311</v>
      </c>
      <c r="I84" s="28" t="s">
        <v>152</v>
      </c>
    </row>
    <row r="85" spans="1:9" x14ac:dyDescent="0.3">
      <c r="A85" s="24" t="s">
        <v>3</v>
      </c>
      <c r="B85" s="25" t="s">
        <v>235</v>
      </c>
      <c r="C85" s="24" t="s">
        <v>282</v>
      </c>
      <c r="D85" s="26">
        <v>5000000</v>
      </c>
      <c r="E85" s="26">
        <v>5000000</v>
      </c>
      <c r="F85" s="27">
        <f t="shared" si="1"/>
        <v>1</v>
      </c>
      <c r="G85" s="24" t="s">
        <v>282</v>
      </c>
      <c r="H85" s="24" t="s">
        <v>310</v>
      </c>
      <c r="I85" s="28" t="s">
        <v>152</v>
      </c>
    </row>
    <row r="86" spans="1:9" x14ac:dyDescent="0.3">
      <c r="A86" s="24" t="s">
        <v>3</v>
      </c>
      <c r="B86" s="25" t="s">
        <v>236</v>
      </c>
      <c r="C86" s="24" t="s">
        <v>283</v>
      </c>
      <c r="D86" s="26">
        <v>2673000</v>
      </c>
      <c r="E86" s="26">
        <v>2673000</v>
      </c>
      <c r="F86" s="27">
        <f t="shared" si="1"/>
        <v>1</v>
      </c>
      <c r="G86" s="24" t="s">
        <v>283</v>
      </c>
      <c r="H86" s="24" t="s">
        <v>283</v>
      </c>
      <c r="I86" s="28" t="s">
        <v>152</v>
      </c>
    </row>
    <row r="87" spans="1:9" x14ac:dyDescent="0.3">
      <c r="A87" s="24" t="s">
        <v>3</v>
      </c>
      <c r="B87" s="25" t="s">
        <v>237</v>
      </c>
      <c r="C87" s="31" t="s">
        <v>283</v>
      </c>
      <c r="D87" s="26">
        <v>2020000</v>
      </c>
      <c r="E87" s="26">
        <v>2020000</v>
      </c>
      <c r="F87" s="27">
        <f t="shared" si="1"/>
        <v>1</v>
      </c>
      <c r="G87" s="24" t="s">
        <v>283</v>
      </c>
      <c r="H87" s="24" t="s">
        <v>303</v>
      </c>
      <c r="I87" s="28" t="s">
        <v>152</v>
      </c>
    </row>
    <row r="88" spans="1:9" x14ac:dyDescent="0.3">
      <c r="A88" s="24" t="s">
        <v>105</v>
      </c>
      <c r="B88" s="25" t="s">
        <v>238</v>
      </c>
      <c r="C88" s="24" t="s">
        <v>283</v>
      </c>
      <c r="D88" s="26">
        <v>4200000</v>
      </c>
      <c r="E88" s="26">
        <v>4200000</v>
      </c>
      <c r="F88" s="27">
        <f t="shared" si="1"/>
        <v>1</v>
      </c>
      <c r="G88" s="24" t="s">
        <v>283</v>
      </c>
      <c r="H88" s="24" t="s">
        <v>312</v>
      </c>
      <c r="I88" s="28" t="s">
        <v>152</v>
      </c>
    </row>
    <row r="89" spans="1:9" x14ac:dyDescent="0.3">
      <c r="A89" s="24" t="s">
        <v>3</v>
      </c>
      <c r="B89" s="25" t="s">
        <v>239</v>
      </c>
      <c r="C89" s="24" t="s">
        <v>284</v>
      </c>
      <c r="D89" s="26">
        <v>2750000</v>
      </c>
      <c r="E89" s="26">
        <v>2750000</v>
      </c>
      <c r="F89" s="27">
        <f t="shared" si="1"/>
        <v>1</v>
      </c>
      <c r="G89" s="24" t="s">
        <v>284</v>
      </c>
      <c r="H89" s="24" t="s">
        <v>313</v>
      </c>
      <c r="I89" s="28" t="s">
        <v>152</v>
      </c>
    </row>
    <row r="90" spans="1:9" x14ac:dyDescent="0.3">
      <c r="A90" s="24" t="s">
        <v>15</v>
      </c>
      <c r="B90" s="25" t="s">
        <v>240</v>
      </c>
      <c r="C90" s="24" t="s">
        <v>285</v>
      </c>
      <c r="D90" s="26">
        <v>3300000</v>
      </c>
      <c r="E90" s="26">
        <v>3300000</v>
      </c>
      <c r="F90" s="27">
        <f t="shared" si="1"/>
        <v>1</v>
      </c>
      <c r="G90" s="24" t="s">
        <v>285</v>
      </c>
      <c r="H90" s="24" t="s">
        <v>314</v>
      </c>
      <c r="I90" s="28" t="s">
        <v>152</v>
      </c>
    </row>
    <row r="91" spans="1:9" x14ac:dyDescent="0.3">
      <c r="A91" s="24" t="s">
        <v>15</v>
      </c>
      <c r="B91" s="25" t="s">
        <v>241</v>
      </c>
      <c r="C91" s="24" t="s">
        <v>286</v>
      </c>
      <c r="D91" s="26">
        <v>4172000</v>
      </c>
      <c r="E91" s="26">
        <v>4172000</v>
      </c>
      <c r="F91" s="27">
        <f t="shared" si="1"/>
        <v>1</v>
      </c>
      <c r="G91" s="24" t="s">
        <v>286</v>
      </c>
      <c r="H91" s="24" t="s">
        <v>315</v>
      </c>
      <c r="I91" s="28" t="s">
        <v>152</v>
      </c>
    </row>
    <row r="92" spans="1:9" x14ac:dyDescent="0.3">
      <c r="A92" s="24" t="s">
        <v>15</v>
      </c>
      <c r="B92" s="25" t="s">
        <v>242</v>
      </c>
      <c r="C92" s="24" t="s">
        <v>287</v>
      </c>
      <c r="D92" s="26">
        <v>3596000</v>
      </c>
      <c r="E92" s="26">
        <v>3596000</v>
      </c>
      <c r="F92" s="27">
        <f t="shared" si="1"/>
        <v>1</v>
      </c>
      <c r="G92" s="24" t="s">
        <v>287</v>
      </c>
      <c r="H92" s="24" t="s">
        <v>315</v>
      </c>
      <c r="I92" s="28" t="s">
        <v>152</v>
      </c>
    </row>
    <row r="93" spans="1:9" x14ac:dyDescent="0.3">
      <c r="A93" s="24" t="s">
        <v>3</v>
      </c>
      <c r="B93" s="25" t="s">
        <v>243</v>
      </c>
      <c r="C93" s="24" t="s">
        <v>288</v>
      </c>
      <c r="D93" s="26">
        <v>1100000</v>
      </c>
      <c r="E93" s="26">
        <v>1100000</v>
      </c>
      <c r="F93" s="27">
        <f t="shared" si="1"/>
        <v>1</v>
      </c>
      <c r="G93" s="24" t="s">
        <v>288</v>
      </c>
      <c r="H93" s="24" t="s">
        <v>316</v>
      </c>
      <c r="I93" s="28" t="s">
        <v>152</v>
      </c>
    </row>
    <row r="94" spans="1:9" x14ac:dyDescent="0.3">
      <c r="A94" s="24" t="s">
        <v>15</v>
      </c>
      <c r="B94" s="25" t="s">
        <v>244</v>
      </c>
      <c r="C94" s="24" t="s">
        <v>289</v>
      </c>
      <c r="D94" s="26">
        <v>1200000</v>
      </c>
      <c r="E94" s="26">
        <v>1200000</v>
      </c>
      <c r="F94" s="27">
        <f t="shared" si="1"/>
        <v>1</v>
      </c>
      <c r="G94" s="24" t="s">
        <v>289</v>
      </c>
      <c r="H94" s="24" t="s">
        <v>289</v>
      </c>
      <c r="I94" s="28" t="s">
        <v>152</v>
      </c>
    </row>
  </sheetData>
  <autoFilter ref="A3:I4">
    <filterColumn colId="3" showButton="0"/>
    <filterColumn colId="4" showButton="0"/>
    <filterColumn colId="6" showButton="0"/>
    <sortState ref="A6:K78">
      <sortCondition ref="C3:C78"/>
    </sortState>
  </autoFilter>
  <mergeCells count="5">
    <mergeCell ref="A1:G1"/>
    <mergeCell ref="A3:A4"/>
    <mergeCell ref="B3:B4"/>
    <mergeCell ref="D3:F3"/>
    <mergeCell ref="G3:H3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opLeftCell="C28" zoomScaleNormal="100" workbookViewId="0">
      <selection activeCell="E28" sqref="D1:E1048576"/>
    </sheetView>
  </sheetViews>
  <sheetFormatPr defaultRowHeight="16.5" x14ac:dyDescent="0.3"/>
  <cols>
    <col min="1" max="1" width="9.5" bestFit="1" customWidth="1"/>
    <col min="2" max="2" width="70.375" style="10" customWidth="1"/>
    <col min="3" max="3" width="11.125" bestFit="1" customWidth="1"/>
    <col min="4" max="6" width="15.625" customWidth="1"/>
    <col min="7" max="7" width="11.125" bestFit="1" customWidth="1"/>
    <col min="8" max="8" width="14" customWidth="1"/>
    <col min="9" max="9" width="38.75" style="1" customWidth="1"/>
  </cols>
  <sheetData>
    <row r="1" spans="1:9" ht="54" customHeight="1" x14ac:dyDescent="0.3">
      <c r="A1" s="38" t="s">
        <v>158</v>
      </c>
      <c r="B1" s="38"/>
      <c r="C1" s="38"/>
      <c r="D1" s="38"/>
      <c r="E1" s="38"/>
      <c r="F1" s="38"/>
      <c r="G1" s="38"/>
      <c r="H1" t="s">
        <v>149</v>
      </c>
    </row>
    <row r="3" spans="1:9" ht="17.25" x14ac:dyDescent="0.3">
      <c r="A3" s="42" t="s">
        <v>0</v>
      </c>
      <c r="B3" s="42" t="s">
        <v>1</v>
      </c>
      <c r="C3" s="7"/>
      <c r="D3" s="41" t="s">
        <v>145</v>
      </c>
      <c r="E3" s="41"/>
      <c r="F3" s="41"/>
      <c r="G3" s="41" t="s">
        <v>146</v>
      </c>
      <c r="H3" s="41"/>
      <c r="I3" s="7" t="s">
        <v>147</v>
      </c>
    </row>
    <row r="4" spans="1:9" x14ac:dyDescent="0.3">
      <c r="A4" s="42"/>
      <c r="B4" s="42"/>
      <c r="C4" s="3" t="s">
        <v>2</v>
      </c>
      <c r="D4" s="3" t="s">
        <v>151</v>
      </c>
      <c r="E4" s="3" t="s">
        <v>157</v>
      </c>
      <c r="F4" s="3" t="s">
        <v>150</v>
      </c>
      <c r="G4" s="4" t="s">
        <v>155</v>
      </c>
      <c r="H4" s="3" t="s">
        <v>156</v>
      </c>
      <c r="I4" s="4" t="s">
        <v>148</v>
      </c>
    </row>
    <row r="5" spans="1:9" x14ac:dyDescent="0.3">
      <c r="A5" s="5" t="s">
        <v>3</v>
      </c>
      <c r="B5" s="6" t="s">
        <v>9</v>
      </c>
      <c r="C5" s="11" t="s">
        <v>10</v>
      </c>
      <c r="D5" s="13">
        <v>3600000</v>
      </c>
      <c r="E5" s="13">
        <v>2880000</v>
      </c>
      <c r="F5" s="9">
        <f t="shared" ref="F5:F36" si="0">E5/D5</f>
        <v>0.8</v>
      </c>
      <c r="G5" s="2" t="s">
        <v>10</v>
      </c>
      <c r="H5" s="2" t="s">
        <v>6</v>
      </c>
      <c r="I5" s="11" t="s">
        <v>153</v>
      </c>
    </row>
    <row r="6" spans="1:9" x14ac:dyDescent="0.3">
      <c r="A6" s="5" t="s">
        <v>3</v>
      </c>
      <c r="B6" s="6" t="s">
        <v>11</v>
      </c>
      <c r="C6" s="11" t="s">
        <v>10</v>
      </c>
      <c r="D6" s="13">
        <v>3360000</v>
      </c>
      <c r="E6" s="13">
        <v>3360000</v>
      </c>
      <c r="F6" s="9">
        <f t="shared" si="0"/>
        <v>1</v>
      </c>
      <c r="G6" s="2" t="s">
        <v>10</v>
      </c>
      <c r="H6" s="2" t="s">
        <v>6</v>
      </c>
      <c r="I6" s="11" t="s">
        <v>153</v>
      </c>
    </row>
    <row r="7" spans="1:9" x14ac:dyDescent="0.3">
      <c r="A7" s="5" t="s">
        <v>15</v>
      </c>
      <c r="B7" s="6" t="s">
        <v>16</v>
      </c>
      <c r="C7" s="11" t="s">
        <v>10</v>
      </c>
      <c r="D7" s="13">
        <v>6000000</v>
      </c>
      <c r="E7" s="13">
        <v>6000000</v>
      </c>
      <c r="F7" s="9">
        <f t="shared" si="0"/>
        <v>1</v>
      </c>
      <c r="G7" s="2" t="s">
        <v>10</v>
      </c>
      <c r="H7" s="2" t="s">
        <v>6</v>
      </c>
      <c r="I7" s="11" t="s">
        <v>153</v>
      </c>
    </row>
    <row r="8" spans="1:9" x14ac:dyDescent="0.3">
      <c r="A8" s="11" t="s">
        <v>3</v>
      </c>
      <c r="B8" s="12" t="s">
        <v>140</v>
      </c>
      <c r="C8" s="11" t="s">
        <v>10</v>
      </c>
      <c r="D8" s="13">
        <v>3960000</v>
      </c>
      <c r="E8" s="13">
        <v>3960000</v>
      </c>
      <c r="F8" s="14">
        <f t="shared" si="0"/>
        <v>1</v>
      </c>
      <c r="G8" s="15" t="s">
        <v>10</v>
      </c>
      <c r="H8" s="15" t="s">
        <v>6</v>
      </c>
      <c r="I8" s="11" t="s">
        <v>153</v>
      </c>
    </row>
    <row r="9" spans="1:9" x14ac:dyDescent="0.3">
      <c r="A9" s="11" t="s">
        <v>3</v>
      </c>
      <c r="B9" s="12" t="s">
        <v>144</v>
      </c>
      <c r="C9" s="11" t="s">
        <v>10</v>
      </c>
      <c r="D9" s="13">
        <v>6000000</v>
      </c>
      <c r="E9" s="13">
        <f>500000*9</f>
        <v>4500000</v>
      </c>
      <c r="F9" s="14">
        <f t="shared" si="0"/>
        <v>0.75</v>
      </c>
      <c r="G9" s="15" t="s">
        <v>10</v>
      </c>
      <c r="H9" s="17">
        <v>44834</v>
      </c>
      <c r="I9" s="11" t="s">
        <v>153</v>
      </c>
    </row>
    <row r="10" spans="1:9" x14ac:dyDescent="0.3">
      <c r="A10" s="11" t="s">
        <v>15</v>
      </c>
      <c r="B10" s="12" t="s">
        <v>141</v>
      </c>
      <c r="C10" s="11" t="s">
        <v>142</v>
      </c>
      <c r="D10" s="13">
        <v>36270000</v>
      </c>
      <c r="E10" s="13">
        <v>36270000</v>
      </c>
      <c r="F10" s="14">
        <f t="shared" si="0"/>
        <v>1</v>
      </c>
      <c r="G10" s="15" t="s">
        <v>142</v>
      </c>
      <c r="H10" s="15" t="s">
        <v>143</v>
      </c>
      <c r="I10" s="11" t="s">
        <v>152</v>
      </c>
    </row>
    <row r="11" spans="1:9" x14ac:dyDescent="0.3">
      <c r="A11" s="11" t="s">
        <v>15</v>
      </c>
      <c r="B11" s="12" t="s">
        <v>137</v>
      </c>
      <c r="C11" s="11" t="s">
        <v>138</v>
      </c>
      <c r="D11" s="13">
        <v>2464000</v>
      </c>
      <c r="E11" s="13">
        <v>2464000</v>
      </c>
      <c r="F11" s="14">
        <f t="shared" si="0"/>
        <v>1</v>
      </c>
      <c r="G11" s="17">
        <v>44681</v>
      </c>
      <c r="H11" s="15" t="s">
        <v>139</v>
      </c>
      <c r="I11" s="11" t="s">
        <v>152</v>
      </c>
    </row>
    <row r="12" spans="1:9" x14ac:dyDescent="0.3">
      <c r="A12" s="5" t="s">
        <v>3</v>
      </c>
      <c r="B12" s="6" t="s">
        <v>23</v>
      </c>
      <c r="C12" s="5" t="s">
        <v>24</v>
      </c>
      <c r="D12" s="8">
        <v>2555300</v>
      </c>
      <c r="E12" s="8">
        <v>2555300</v>
      </c>
      <c r="F12" s="9">
        <f t="shared" si="0"/>
        <v>1</v>
      </c>
      <c r="G12" s="2" t="s">
        <v>24</v>
      </c>
      <c r="H12" s="2" t="s">
        <v>25</v>
      </c>
      <c r="I12" s="19" t="s">
        <v>152</v>
      </c>
    </row>
    <row r="13" spans="1:9" x14ac:dyDescent="0.3">
      <c r="A13" s="5" t="s">
        <v>3</v>
      </c>
      <c r="B13" s="6" t="s">
        <v>83</v>
      </c>
      <c r="C13" s="5" t="s">
        <v>24</v>
      </c>
      <c r="D13" s="8">
        <v>3074800</v>
      </c>
      <c r="E13" s="8">
        <v>3074800</v>
      </c>
      <c r="F13" s="9">
        <f t="shared" si="0"/>
        <v>1</v>
      </c>
      <c r="G13" s="2" t="s">
        <v>24</v>
      </c>
      <c r="H13" s="2" t="s">
        <v>84</v>
      </c>
      <c r="I13" s="19" t="s">
        <v>152</v>
      </c>
    </row>
    <row r="14" spans="1:9" x14ac:dyDescent="0.3">
      <c r="A14" s="5" t="s">
        <v>3</v>
      </c>
      <c r="B14" s="6" t="s">
        <v>100</v>
      </c>
      <c r="C14" s="5" t="s">
        <v>24</v>
      </c>
      <c r="D14" s="8">
        <v>2815800</v>
      </c>
      <c r="E14" s="8">
        <v>2815800</v>
      </c>
      <c r="F14" s="9">
        <f t="shared" si="0"/>
        <v>1</v>
      </c>
      <c r="G14" s="2" t="s">
        <v>24</v>
      </c>
      <c r="H14" s="2" t="s">
        <v>95</v>
      </c>
      <c r="I14" s="19" t="s">
        <v>152</v>
      </c>
    </row>
    <row r="15" spans="1:9" x14ac:dyDescent="0.3">
      <c r="A15" s="5" t="s">
        <v>3</v>
      </c>
      <c r="B15" s="6" t="s">
        <v>110</v>
      </c>
      <c r="C15" s="5" t="s">
        <v>24</v>
      </c>
      <c r="D15" s="8">
        <v>1892500</v>
      </c>
      <c r="E15" s="8">
        <f>D15</f>
        <v>1892500</v>
      </c>
      <c r="F15" s="9">
        <f t="shared" si="0"/>
        <v>1</v>
      </c>
      <c r="G15" s="2" t="s">
        <v>24</v>
      </c>
      <c r="H15" s="2" t="s">
        <v>38</v>
      </c>
      <c r="I15" s="19" t="s">
        <v>152</v>
      </c>
    </row>
    <row r="16" spans="1:9" x14ac:dyDescent="0.3">
      <c r="A16" s="5" t="s">
        <v>3</v>
      </c>
      <c r="B16" s="6" t="s">
        <v>124</v>
      </c>
      <c r="C16" s="5" t="s">
        <v>24</v>
      </c>
      <c r="D16" s="8">
        <v>2299300</v>
      </c>
      <c r="E16" s="8">
        <f>D16</f>
        <v>2299300</v>
      </c>
      <c r="F16" s="9">
        <f t="shared" si="0"/>
        <v>1</v>
      </c>
      <c r="G16" s="2" t="s">
        <v>24</v>
      </c>
      <c r="H16" s="2" t="s">
        <v>38</v>
      </c>
      <c r="I16" s="19" t="s">
        <v>152</v>
      </c>
    </row>
    <row r="17" spans="1:9" x14ac:dyDescent="0.3">
      <c r="A17" s="5" t="s">
        <v>15</v>
      </c>
      <c r="B17" s="6" t="s">
        <v>71</v>
      </c>
      <c r="C17" s="5" t="s">
        <v>72</v>
      </c>
      <c r="D17" s="8">
        <v>17182000</v>
      </c>
      <c r="E17" s="8">
        <v>17182000</v>
      </c>
      <c r="F17" s="9">
        <f t="shared" si="0"/>
        <v>1</v>
      </c>
      <c r="G17" s="2" t="s">
        <v>72</v>
      </c>
      <c r="H17" s="2" t="s">
        <v>73</v>
      </c>
      <c r="I17" s="19" t="s">
        <v>152</v>
      </c>
    </row>
    <row r="18" spans="1:9" x14ac:dyDescent="0.3">
      <c r="A18" s="11" t="s">
        <v>3</v>
      </c>
      <c r="B18" s="12" t="s">
        <v>136</v>
      </c>
      <c r="C18" s="11" t="s">
        <v>72</v>
      </c>
      <c r="D18" s="13">
        <v>1188000</v>
      </c>
      <c r="E18" s="13">
        <v>1188000</v>
      </c>
      <c r="F18" s="14">
        <f t="shared" si="0"/>
        <v>1</v>
      </c>
      <c r="G18" s="15" t="s">
        <v>72</v>
      </c>
      <c r="H18" s="15" t="s">
        <v>6</v>
      </c>
      <c r="I18" s="19" t="s">
        <v>152</v>
      </c>
    </row>
    <row r="19" spans="1:9" x14ac:dyDescent="0.3">
      <c r="A19" s="5" t="s">
        <v>3</v>
      </c>
      <c r="B19" s="6" t="s">
        <v>129</v>
      </c>
      <c r="C19" s="5" t="s">
        <v>130</v>
      </c>
      <c r="D19" s="8">
        <v>800000</v>
      </c>
      <c r="E19" s="8">
        <v>800000</v>
      </c>
      <c r="F19" s="9">
        <f t="shared" si="0"/>
        <v>1</v>
      </c>
      <c r="G19" s="2" t="s">
        <v>130</v>
      </c>
      <c r="H19" s="2" t="s">
        <v>121</v>
      </c>
      <c r="I19" s="19" t="s">
        <v>152</v>
      </c>
    </row>
    <row r="20" spans="1:9" x14ac:dyDescent="0.3">
      <c r="A20" s="5" t="s">
        <v>15</v>
      </c>
      <c r="B20" s="6" t="s">
        <v>131</v>
      </c>
      <c r="C20" s="5" t="s">
        <v>132</v>
      </c>
      <c r="D20" s="8">
        <v>4800000</v>
      </c>
      <c r="E20" s="8">
        <v>4800000</v>
      </c>
      <c r="F20" s="9">
        <f t="shared" si="0"/>
        <v>1</v>
      </c>
      <c r="G20" s="2" t="s">
        <v>132</v>
      </c>
      <c r="H20" s="2" t="s">
        <v>121</v>
      </c>
      <c r="I20" s="19" t="s">
        <v>152</v>
      </c>
    </row>
    <row r="21" spans="1:9" x14ac:dyDescent="0.3">
      <c r="A21" s="5" t="s">
        <v>15</v>
      </c>
      <c r="B21" s="6" t="s">
        <v>133</v>
      </c>
      <c r="C21" s="5" t="s">
        <v>132</v>
      </c>
      <c r="D21" s="8">
        <v>4600000</v>
      </c>
      <c r="E21" s="8">
        <v>4600000</v>
      </c>
      <c r="F21" s="9">
        <f t="shared" si="0"/>
        <v>1</v>
      </c>
      <c r="G21" s="2" t="s">
        <v>132</v>
      </c>
      <c r="H21" s="2" t="s">
        <v>121</v>
      </c>
      <c r="I21" s="19" t="s">
        <v>152</v>
      </c>
    </row>
    <row r="22" spans="1:9" x14ac:dyDescent="0.3">
      <c r="A22" s="5" t="s">
        <v>3</v>
      </c>
      <c r="B22" s="6" t="s">
        <v>12</v>
      </c>
      <c r="C22" s="11" t="s">
        <v>13</v>
      </c>
      <c r="D22" s="13">
        <v>15000000</v>
      </c>
      <c r="E22" s="13">
        <v>15000000</v>
      </c>
      <c r="F22" s="9">
        <f t="shared" si="0"/>
        <v>1</v>
      </c>
      <c r="G22" s="2" t="s">
        <v>13</v>
      </c>
      <c r="H22" s="2" t="s">
        <v>14</v>
      </c>
      <c r="I22" s="11" t="s">
        <v>152</v>
      </c>
    </row>
    <row r="23" spans="1:9" x14ac:dyDescent="0.3">
      <c r="A23" s="5" t="s">
        <v>15</v>
      </c>
      <c r="B23" s="6" t="s">
        <v>134</v>
      </c>
      <c r="C23" s="5" t="s">
        <v>135</v>
      </c>
      <c r="D23" s="8">
        <v>3960000</v>
      </c>
      <c r="E23" s="8">
        <v>3960000</v>
      </c>
      <c r="F23" s="9">
        <f t="shared" si="0"/>
        <v>1</v>
      </c>
      <c r="G23" s="2" t="s">
        <v>135</v>
      </c>
      <c r="H23" s="2" t="s">
        <v>18</v>
      </c>
      <c r="I23" s="19" t="s">
        <v>152</v>
      </c>
    </row>
    <row r="24" spans="1:9" x14ac:dyDescent="0.3">
      <c r="A24" s="5" t="s">
        <v>15</v>
      </c>
      <c r="B24" s="6" t="s">
        <v>68</v>
      </c>
      <c r="C24" s="5" t="s">
        <v>69</v>
      </c>
      <c r="D24" s="8">
        <v>4700000</v>
      </c>
      <c r="E24" s="8">
        <v>4700000</v>
      </c>
      <c r="F24" s="9">
        <f t="shared" si="0"/>
        <v>1</v>
      </c>
      <c r="G24" s="2" t="s">
        <v>69</v>
      </c>
      <c r="H24" s="2" t="s">
        <v>70</v>
      </c>
      <c r="I24" s="19" t="s">
        <v>152</v>
      </c>
    </row>
    <row r="25" spans="1:9" x14ac:dyDescent="0.3">
      <c r="A25" s="5" t="s">
        <v>3</v>
      </c>
      <c r="B25" s="6" t="s">
        <v>20</v>
      </c>
      <c r="C25" s="5" t="s">
        <v>21</v>
      </c>
      <c r="D25" s="8">
        <v>3000000</v>
      </c>
      <c r="E25" s="8">
        <v>3000000</v>
      </c>
      <c r="F25" s="9">
        <f t="shared" si="0"/>
        <v>1</v>
      </c>
      <c r="G25" s="2" t="s">
        <v>21</v>
      </c>
      <c r="H25" s="2" t="s">
        <v>22</v>
      </c>
      <c r="I25" s="19" t="s">
        <v>152</v>
      </c>
    </row>
    <row r="26" spans="1:9" x14ac:dyDescent="0.3">
      <c r="A26" s="5" t="s">
        <v>3</v>
      </c>
      <c r="B26" s="6" t="s">
        <v>17</v>
      </c>
      <c r="C26" s="11" t="s">
        <v>18</v>
      </c>
      <c r="D26" s="13">
        <v>6600000</v>
      </c>
      <c r="E26" s="13">
        <f>D26</f>
        <v>6600000</v>
      </c>
      <c r="F26" s="9">
        <f t="shared" si="0"/>
        <v>1</v>
      </c>
      <c r="G26" s="2" t="s">
        <v>18</v>
      </c>
      <c r="H26" s="2" t="s">
        <v>19</v>
      </c>
      <c r="I26" s="11" t="s">
        <v>152</v>
      </c>
    </row>
    <row r="27" spans="1:9" x14ac:dyDescent="0.3">
      <c r="A27" s="5" t="s">
        <v>15</v>
      </c>
      <c r="B27" s="6" t="s">
        <v>125</v>
      </c>
      <c r="C27" s="5" t="s">
        <v>126</v>
      </c>
      <c r="D27" s="8">
        <v>2600000</v>
      </c>
      <c r="E27" s="8">
        <f>D27</f>
        <v>2600000</v>
      </c>
      <c r="F27" s="9">
        <f t="shared" si="0"/>
        <v>1</v>
      </c>
      <c r="G27" s="2" t="s">
        <v>126</v>
      </c>
      <c r="H27" s="2" t="s">
        <v>127</v>
      </c>
      <c r="I27" s="19" t="s">
        <v>152</v>
      </c>
    </row>
    <row r="28" spans="1:9" x14ac:dyDescent="0.3">
      <c r="A28" s="5" t="s">
        <v>15</v>
      </c>
      <c r="B28" s="6" t="s">
        <v>128</v>
      </c>
      <c r="C28" s="5" t="s">
        <v>126</v>
      </c>
      <c r="D28" s="8">
        <v>2200000</v>
      </c>
      <c r="E28" s="8">
        <f>D28</f>
        <v>2200000</v>
      </c>
      <c r="F28" s="9">
        <f t="shared" si="0"/>
        <v>1</v>
      </c>
      <c r="G28" s="2" t="s">
        <v>126</v>
      </c>
      <c r="H28" s="2" t="s">
        <v>127</v>
      </c>
      <c r="I28" s="19" t="s">
        <v>152</v>
      </c>
    </row>
    <row r="29" spans="1:9" x14ac:dyDescent="0.3">
      <c r="A29" s="5" t="s">
        <v>15</v>
      </c>
      <c r="B29" s="6" t="s">
        <v>114</v>
      </c>
      <c r="C29" s="5" t="s">
        <v>121</v>
      </c>
      <c r="D29" s="8">
        <v>3000000</v>
      </c>
      <c r="E29" s="8">
        <v>3000000</v>
      </c>
      <c r="F29" s="9">
        <f t="shared" si="0"/>
        <v>1</v>
      </c>
      <c r="G29" s="2" t="s">
        <v>121</v>
      </c>
      <c r="H29" s="2" t="s">
        <v>117</v>
      </c>
      <c r="I29" s="19" t="s">
        <v>152</v>
      </c>
    </row>
    <row r="30" spans="1:9" x14ac:dyDescent="0.3">
      <c r="A30" s="5" t="s">
        <v>15</v>
      </c>
      <c r="B30" s="6" t="s">
        <v>122</v>
      </c>
      <c r="C30" s="5" t="s">
        <v>121</v>
      </c>
      <c r="D30" s="8">
        <v>3000000</v>
      </c>
      <c r="E30" s="8">
        <v>3000000</v>
      </c>
      <c r="F30" s="9">
        <f t="shared" si="0"/>
        <v>1</v>
      </c>
      <c r="G30" s="2" t="s">
        <v>121</v>
      </c>
      <c r="H30" s="2" t="s">
        <v>117</v>
      </c>
      <c r="I30" s="19" t="s">
        <v>152</v>
      </c>
    </row>
    <row r="31" spans="1:9" x14ac:dyDescent="0.3">
      <c r="A31" s="5" t="s">
        <v>3</v>
      </c>
      <c r="B31" s="6" t="s">
        <v>7</v>
      </c>
      <c r="C31" s="5" t="s">
        <v>8</v>
      </c>
      <c r="D31" s="8">
        <v>700000</v>
      </c>
      <c r="E31" s="8">
        <v>700000</v>
      </c>
      <c r="F31" s="9">
        <f t="shared" si="0"/>
        <v>1</v>
      </c>
      <c r="G31" s="2" t="s">
        <v>8</v>
      </c>
      <c r="H31" s="2" t="s">
        <v>6</v>
      </c>
      <c r="I31" s="11" t="s">
        <v>153</v>
      </c>
    </row>
    <row r="32" spans="1:9" x14ac:dyDescent="0.3">
      <c r="A32" s="5" t="s">
        <v>3</v>
      </c>
      <c r="B32" s="6" t="s">
        <v>108</v>
      </c>
      <c r="C32" s="5" t="s">
        <v>8</v>
      </c>
      <c r="D32" s="8">
        <v>8000000</v>
      </c>
      <c r="E32" s="8">
        <f>D32</f>
        <v>8000000</v>
      </c>
      <c r="F32" s="9">
        <f t="shared" si="0"/>
        <v>1</v>
      </c>
      <c r="G32" s="2" t="s">
        <v>8</v>
      </c>
      <c r="H32" s="2" t="s">
        <v>109</v>
      </c>
      <c r="I32" s="11" t="s">
        <v>153</v>
      </c>
    </row>
    <row r="33" spans="1:9" x14ac:dyDescent="0.3">
      <c r="A33" s="5" t="s">
        <v>15</v>
      </c>
      <c r="B33" s="6" t="s">
        <v>60</v>
      </c>
      <c r="C33" s="5" t="s">
        <v>61</v>
      </c>
      <c r="D33" s="8">
        <v>6655000</v>
      </c>
      <c r="E33" s="8">
        <v>6655000</v>
      </c>
      <c r="F33" s="9">
        <f t="shared" si="0"/>
        <v>1</v>
      </c>
      <c r="G33" s="2" t="s">
        <v>61</v>
      </c>
      <c r="H33" s="2" t="s">
        <v>39</v>
      </c>
      <c r="I33" s="19" t="s">
        <v>152</v>
      </c>
    </row>
    <row r="34" spans="1:9" x14ac:dyDescent="0.3">
      <c r="A34" s="5" t="s">
        <v>15</v>
      </c>
      <c r="B34" s="6" t="s">
        <v>119</v>
      </c>
      <c r="C34" s="5" t="s">
        <v>120</v>
      </c>
      <c r="D34" s="8">
        <v>3000000</v>
      </c>
      <c r="E34" s="8">
        <v>3000000</v>
      </c>
      <c r="F34" s="9">
        <f t="shared" si="0"/>
        <v>1</v>
      </c>
      <c r="G34" s="2" t="s">
        <v>120</v>
      </c>
      <c r="H34" s="2" t="s">
        <v>117</v>
      </c>
      <c r="I34" s="19" t="s">
        <v>152</v>
      </c>
    </row>
    <row r="35" spans="1:9" x14ac:dyDescent="0.3">
      <c r="A35" s="5" t="s">
        <v>15</v>
      </c>
      <c r="B35" s="6" t="s">
        <v>114</v>
      </c>
      <c r="C35" s="5" t="s">
        <v>115</v>
      </c>
      <c r="D35" s="8">
        <v>3000000</v>
      </c>
      <c r="E35" s="8">
        <f>D35</f>
        <v>3000000</v>
      </c>
      <c r="F35" s="9">
        <f t="shared" si="0"/>
        <v>1</v>
      </c>
      <c r="G35" s="2" t="s">
        <v>115</v>
      </c>
      <c r="H35" s="2" t="s">
        <v>57</v>
      </c>
      <c r="I35" s="19" t="s">
        <v>152</v>
      </c>
    </row>
    <row r="36" spans="1:9" x14ac:dyDescent="0.3">
      <c r="A36" s="5" t="s">
        <v>15</v>
      </c>
      <c r="B36" s="6" t="s">
        <v>123</v>
      </c>
      <c r="C36" s="5" t="s">
        <v>115</v>
      </c>
      <c r="D36" s="8">
        <v>6700000</v>
      </c>
      <c r="E36" s="8">
        <v>6700000</v>
      </c>
      <c r="F36" s="9">
        <f t="shared" si="0"/>
        <v>1</v>
      </c>
      <c r="G36" s="2" t="s">
        <v>115</v>
      </c>
      <c r="H36" s="2" t="s">
        <v>115</v>
      </c>
      <c r="I36" s="19" t="s">
        <v>152</v>
      </c>
    </row>
    <row r="37" spans="1:9" x14ac:dyDescent="0.3">
      <c r="A37" s="5" t="s">
        <v>3</v>
      </c>
      <c r="B37" s="6" t="s">
        <v>116</v>
      </c>
      <c r="C37" s="5" t="s">
        <v>117</v>
      </c>
      <c r="D37" s="8">
        <v>10000000</v>
      </c>
      <c r="E37" s="8">
        <v>10000000</v>
      </c>
      <c r="F37" s="9">
        <f t="shared" ref="F37:F68" si="1">E37/D37</f>
        <v>1</v>
      </c>
      <c r="G37" s="2" t="s">
        <v>117</v>
      </c>
      <c r="H37" s="2" t="s">
        <v>118</v>
      </c>
      <c r="I37" s="19" t="s">
        <v>152</v>
      </c>
    </row>
    <row r="38" spans="1:9" x14ac:dyDescent="0.3">
      <c r="A38" s="5" t="s">
        <v>15</v>
      </c>
      <c r="B38" s="6" t="s">
        <v>66</v>
      </c>
      <c r="C38" s="5" t="s">
        <v>67</v>
      </c>
      <c r="D38" s="8">
        <v>2200000</v>
      </c>
      <c r="E38" s="8">
        <v>2200000</v>
      </c>
      <c r="F38" s="9">
        <f t="shared" si="1"/>
        <v>1</v>
      </c>
      <c r="G38" s="2" t="s">
        <v>67</v>
      </c>
      <c r="H38" s="2" t="s">
        <v>65</v>
      </c>
      <c r="I38" s="19" t="s">
        <v>152</v>
      </c>
    </row>
    <row r="39" spans="1:9" x14ac:dyDescent="0.3">
      <c r="A39" s="5" t="s">
        <v>3</v>
      </c>
      <c r="B39" s="6" t="s">
        <v>111</v>
      </c>
      <c r="C39" s="5" t="s">
        <v>112</v>
      </c>
      <c r="D39" s="8">
        <v>9900000</v>
      </c>
      <c r="E39" s="8">
        <v>9900000</v>
      </c>
      <c r="F39" s="9">
        <f t="shared" si="1"/>
        <v>1</v>
      </c>
      <c r="G39" s="2" t="s">
        <v>112</v>
      </c>
      <c r="H39" s="2" t="s">
        <v>113</v>
      </c>
      <c r="I39" s="5" t="s">
        <v>154</v>
      </c>
    </row>
    <row r="40" spans="1:9" x14ac:dyDescent="0.3">
      <c r="A40" s="5" t="s">
        <v>15</v>
      </c>
      <c r="B40" s="6" t="s">
        <v>37</v>
      </c>
      <c r="C40" s="5" t="s">
        <v>38</v>
      </c>
      <c r="D40" s="8">
        <v>4860000</v>
      </c>
      <c r="E40" s="8">
        <v>4860000</v>
      </c>
      <c r="F40" s="9">
        <f t="shared" si="1"/>
        <v>1</v>
      </c>
      <c r="G40" s="2" t="s">
        <v>38</v>
      </c>
      <c r="H40" s="2" t="s">
        <v>39</v>
      </c>
      <c r="I40" s="19" t="s">
        <v>152</v>
      </c>
    </row>
    <row r="41" spans="1:9" x14ac:dyDescent="0.3">
      <c r="A41" s="5" t="s">
        <v>15</v>
      </c>
      <c r="B41" s="6" t="s">
        <v>64</v>
      </c>
      <c r="C41" s="5" t="s">
        <v>38</v>
      </c>
      <c r="D41" s="8">
        <v>2860000</v>
      </c>
      <c r="E41" s="8">
        <v>2860000</v>
      </c>
      <c r="F41" s="9">
        <f t="shared" si="1"/>
        <v>1</v>
      </c>
      <c r="G41" s="2" t="s">
        <v>38</v>
      </c>
      <c r="H41" s="2" t="s">
        <v>65</v>
      </c>
      <c r="I41" s="19" t="s">
        <v>152</v>
      </c>
    </row>
    <row r="42" spans="1:9" x14ac:dyDescent="0.3">
      <c r="A42" s="5" t="s">
        <v>3</v>
      </c>
      <c r="B42" s="6" t="s">
        <v>98</v>
      </c>
      <c r="C42" s="5" t="s">
        <v>38</v>
      </c>
      <c r="D42" s="8">
        <v>14000000</v>
      </c>
      <c r="E42" s="8">
        <v>14000000</v>
      </c>
      <c r="F42" s="9">
        <f t="shared" si="1"/>
        <v>1</v>
      </c>
      <c r="G42" s="2" t="s">
        <v>38</v>
      </c>
      <c r="H42" s="2" t="s">
        <v>97</v>
      </c>
      <c r="I42" s="19" t="s">
        <v>152</v>
      </c>
    </row>
    <row r="43" spans="1:9" x14ac:dyDescent="0.3">
      <c r="A43" s="5" t="s">
        <v>3</v>
      </c>
      <c r="B43" s="6" t="s">
        <v>56</v>
      </c>
      <c r="C43" s="5" t="s">
        <v>57</v>
      </c>
      <c r="D43" s="8">
        <v>6050000</v>
      </c>
      <c r="E43" s="8">
        <v>6050000</v>
      </c>
      <c r="F43" s="9">
        <f t="shared" si="1"/>
        <v>1</v>
      </c>
      <c r="G43" s="2" t="s">
        <v>57</v>
      </c>
      <c r="H43" s="2" t="s">
        <v>33</v>
      </c>
      <c r="I43" s="19" t="s">
        <v>152</v>
      </c>
    </row>
    <row r="44" spans="1:9" x14ac:dyDescent="0.3">
      <c r="A44" s="5" t="s">
        <v>15</v>
      </c>
      <c r="B44" s="6" t="s">
        <v>62</v>
      </c>
      <c r="C44" s="5" t="s">
        <v>63</v>
      </c>
      <c r="D44" s="8">
        <v>2000000</v>
      </c>
      <c r="E44" s="8">
        <v>2000000</v>
      </c>
      <c r="F44" s="9">
        <f t="shared" si="1"/>
        <v>1</v>
      </c>
      <c r="G44" s="2" t="s">
        <v>63</v>
      </c>
      <c r="H44" s="2" t="s">
        <v>39</v>
      </c>
      <c r="I44" s="19" t="s">
        <v>152</v>
      </c>
    </row>
    <row r="45" spans="1:9" x14ac:dyDescent="0.3">
      <c r="A45" s="5" t="s">
        <v>15</v>
      </c>
      <c r="B45" s="6" t="s">
        <v>29</v>
      </c>
      <c r="C45" s="5" t="s">
        <v>30</v>
      </c>
      <c r="D45" s="8">
        <v>5800000</v>
      </c>
      <c r="E45" s="8">
        <v>5800000</v>
      </c>
      <c r="F45" s="9">
        <f t="shared" si="1"/>
        <v>1</v>
      </c>
      <c r="G45" s="2" t="s">
        <v>30</v>
      </c>
      <c r="H45" s="2" t="s">
        <v>31</v>
      </c>
      <c r="I45" s="19" t="s">
        <v>152</v>
      </c>
    </row>
    <row r="46" spans="1:9" x14ac:dyDescent="0.3">
      <c r="A46" s="5" t="s">
        <v>15</v>
      </c>
      <c r="B46" s="6" t="s">
        <v>42</v>
      </c>
      <c r="C46" s="5" t="s">
        <v>43</v>
      </c>
      <c r="D46" s="8">
        <v>3900000</v>
      </c>
      <c r="E46" s="8">
        <v>3900000</v>
      </c>
      <c r="F46" s="9">
        <f t="shared" si="1"/>
        <v>1</v>
      </c>
      <c r="G46" s="2" t="s">
        <v>43</v>
      </c>
      <c r="H46" s="2" t="s">
        <v>44</v>
      </c>
      <c r="I46" s="19" t="s">
        <v>152</v>
      </c>
    </row>
    <row r="47" spans="1:9" x14ac:dyDescent="0.3">
      <c r="A47" s="5" t="s">
        <v>15</v>
      </c>
      <c r="B47" s="6" t="s">
        <v>45</v>
      </c>
      <c r="C47" s="5" t="s">
        <v>46</v>
      </c>
      <c r="D47" s="8">
        <v>3330000</v>
      </c>
      <c r="E47" s="8">
        <v>3330000</v>
      </c>
      <c r="F47" s="9">
        <f t="shared" si="1"/>
        <v>1</v>
      </c>
      <c r="G47" s="2" t="s">
        <v>46</v>
      </c>
      <c r="H47" s="2" t="s">
        <v>47</v>
      </c>
      <c r="I47" s="19" t="s">
        <v>152</v>
      </c>
    </row>
    <row r="48" spans="1:9" x14ac:dyDescent="0.3">
      <c r="A48" s="5" t="s">
        <v>15</v>
      </c>
      <c r="B48" s="6" t="s">
        <v>52</v>
      </c>
      <c r="C48" s="5" t="s">
        <v>46</v>
      </c>
      <c r="D48" s="8">
        <v>3000000</v>
      </c>
      <c r="E48" s="8">
        <v>3000000</v>
      </c>
      <c r="F48" s="9">
        <f t="shared" si="1"/>
        <v>1</v>
      </c>
      <c r="G48" s="2" t="s">
        <v>46</v>
      </c>
      <c r="H48" s="2" t="s">
        <v>47</v>
      </c>
      <c r="I48" s="19" t="s">
        <v>152</v>
      </c>
    </row>
    <row r="49" spans="1:9" x14ac:dyDescent="0.3">
      <c r="A49" s="5" t="s">
        <v>3</v>
      </c>
      <c r="B49" s="6" t="s">
        <v>104</v>
      </c>
      <c r="C49" s="5" t="s">
        <v>46</v>
      </c>
      <c r="D49" s="8">
        <v>8000000</v>
      </c>
      <c r="E49" s="8">
        <f>D49</f>
        <v>8000000</v>
      </c>
      <c r="F49" s="9">
        <f t="shared" si="1"/>
        <v>1</v>
      </c>
      <c r="G49" s="2" t="s">
        <v>46</v>
      </c>
      <c r="H49" s="2" t="s">
        <v>41</v>
      </c>
      <c r="I49" s="19" t="s">
        <v>152</v>
      </c>
    </row>
    <row r="50" spans="1:9" x14ac:dyDescent="0.3">
      <c r="A50" s="5" t="s">
        <v>105</v>
      </c>
      <c r="B50" s="6" t="s">
        <v>106</v>
      </c>
      <c r="C50" s="5" t="s">
        <v>46</v>
      </c>
      <c r="D50" s="8">
        <v>8000000</v>
      </c>
      <c r="E50" s="8">
        <v>8000000</v>
      </c>
      <c r="F50" s="9">
        <f t="shared" si="1"/>
        <v>1</v>
      </c>
      <c r="G50" s="2" t="s">
        <v>46</v>
      </c>
      <c r="H50" s="2" t="s">
        <v>107</v>
      </c>
      <c r="I50" s="19" t="s">
        <v>152</v>
      </c>
    </row>
    <row r="51" spans="1:9" x14ac:dyDescent="0.3">
      <c r="A51" s="5" t="s">
        <v>15</v>
      </c>
      <c r="B51" s="6" t="s">
        <v>34</v>
      </c>
      <c r="C51" s="5" t="s">
        <v>35</v>
      </c>
      <c r="D51" s="8">
        <v>7392000</v>
      </c>
      <c r="E51" s="8">
        <v>7392000</v>
      </c>
      <c r="F51" s="9">
        <f t="shared" si="1"/>
        <v>1</v>
      </c>
      <c r="G51" s="2" t="s">
        <v>35</v>
      </c>
      <c r="H51" s="2" t="s">
        <v>5</v>
      </c>
      <c r="I51" s="19" t="s">
        <v>152</v>
      </c>
    </row>
    <row r="52" spans="1:9" x14ac:dyDescent="0.3">
      <c r="A52" s="5" t="s">
        <v>15</v>
      </c>
      <c r="B52" s="6" t="s">
        <v>36</v>
      </c>
      <c r="C52" s="5" t="s">
        <v>35</v>
      </c>
      <c r="D52" s="8">
        <v>22000000</v>
      </c>
      <c r="E52" s="8">
        <v>22000000</v>
      </c>
      <c r="F52" s="9">
        <f t="shared" si="1"/>
        <v>1</v>
      </c>
      <c r="G52" s="2" t="s">
        <v>35</v>
      </c>
      <c r="H52" s="2" t="s">
        <v>5</v>
      </c>
      <c r="I52" s="19" t="s">
        <v>152</v>
      </c>
    </row>
    <row r="53" spans="1:9" x14ac:dyDescent="0.3">
      <c r="A53" s="5" t="s">
        <v>15</v>
      </c>
      <c r="B53" s="6" t="s">
        <v>53</v>
      </c>
      <c r="C53" s="5" t="s">
        <v>35</v>
      </c>
      <c r="D53" s="8">
        <v>2200000</v>
      </c>
      <c r="E53" s="8">
        <v>2200000</v>
      </c>
      <c r="F53" s="9">
        <f t="shared" si="1"/>
        <v>1</v>
      </c>
      <c r="G53" s="2" t="s">
        <v>35</v>
      </c>
      <c r="H53" s="2" t="s">
        <v>33</v>
      </c>
      <c r="I53" s="19" t="s">
        <v>152</v>
      </c>
    </row>
    <row r="54" spans="1:9" x14ac:dyDescent="0.3">
      <c r="A54" s="5" t="s">
        <v>3</v>
      </c>
      <c r="B54" s="6" t="s">
        <v>96</v>
      </c>
      <c r="C54" s="5" t="s">
        <v>35</v>
      </c>
      <c r="D54" s="8">
        <v>9500000</v>
      </c>
      <c r="E54" s="8">
        <v>9500000</v>
      </c>
      <c r="F54" s="9">
        <f t="shared" si="1"/>
        <v>1</v>
      </c>
      <c r="G54" s="2" t="s">
        <v>35</v>
      </c>
      <c r="H54" s="2" t="s">
        <v>97</v>
      </c>
      <c r="I54" s="19" t="s">
        <v>152</v>
      </c>
    </row>
    <row r="55" spans="1:9" x14ac:dyDescent="0.3">
      <c r="A55" s="5" t="s">
        <v>15</v>
      </c>
      <c r="B55" s="6" t="s">
        <v>102</v>
      </c>
      <c r="C55" s="5" t="s">
        <v>79</v>
      </c>
      <c r="D55" s="8">
        <v>21150000</v>
      </c>
      <c r="E55" s="8">
        <v>21150000</v>
      </c>
      <c r="F55" s="9">
        <f t="shared" si="1"/>
        <v>1</v>
      </c>
      <c r="G55" s="2" t="s">
        <v>79</v>
      </c>
      <c r="H55" s="2" t="s">
        <v>41</v>
      </c>
      <c r="I55" s="19" t="s">
        <v>152</v>
      </c>
    </row>
    <row r="56" spans="1:9" x14ac:dyDescent="0.3">
      <c r="A56" s="5" t="s">
        <v>15</v>
      </c>
      <c r="B56" s="6" t="s">
        <v>103</v>
      </c>
      <c r="C56" s="5" t="s">
        <v>79</v>
      </c>
      <c r="D56" s="8">
        <v>5200000</v>
      </c>
      <c r="E56" s="8">
        <f>D56</f>
        <v>5200000</v>
      </c>
      <c r="F56" s="9">
        <f t="shared" si="1"/>
        <v>1</v>
      </c>
      <c r="G56" s="2" t="s">
        <v>79</v>
      </c>
      <c r="H56" s="2" t="s">
        <v>41</v>
      </c>
      <c r="I56" s="19" t="s">
        <v>152</v>
      </c>
    </row>
    <row r="57" spans="1:9" x14ac:dyDescent="0.3">
      <c r="A57" s="5" t="s">
        <v>15</v>
      </c>
      <c r="B57" s="6" t="s">
        <v>48</v>
      </c>
      <c r="C57" s="5" t="s">
        <v>49</v>
      </c>
      <c r="D57" s="8">
        <v>6600000</v>
      </c>
      <c r="E57" s="8">
        <v>6600000</v>
      </c>
      <c r="F57" s="9">
        <f t="shared" si="1"/>
        <v>1</v>
      </c>
      <c r="G57" s="2" t="s">
        <v>49</v>
      </c>
      <c r="H57" s="2" t="s">
        <v>31</v>
      </c>
      <c r="I57" s="19" t="s">
        <v>152</v>
      </c>
    </row>
    <row r="58" spans="1:9" x14ac:dyDescent="0.3">
      <c r="A58" s="5" t="s">
        <v>15</v>
      </c>
      <c r="B58" s="6" t="s">
        <v>58</v>
      </c>
      <c r="C58" s="5" t="s">
        <v>49</v>
      </c>
      <c r="D58" s="8">
        <v>6000000</v>
      </c>
      <c r="E58" s="8">
        <v>6000000</v>
      </c>
      <c r="F58" s="9">
        <f t="shared" si="1"/>
        <v>1</v>
      </c>
      <c r="G58" s="2" t="s">
        <v>49</v>
      </c>
      <c r="H58" s="2" t="s">
        <v>41</v>
      </c>
      <c r="I58" s="19" t="s">
        <v>152</v>
      </c>
    </row>
    <row r="59" spans="1:9" x14ac:dyDescent="0.3">
      <c r="A59" s="5" t="s">
        <v>15</v>
      </c>
      <c r="B59" s="6" t="s">
        <v>91</v>
      </c>
      <c r="C59" s="5" t="s">
        <v>49</v>
      </c>
      <c r="D59" s="8">
        <v>13013000</v>
      </c>
      <c r="E59" s="8">
        <v>13013000</v>
      </c>
      <c r="F59" s="9">
        <f t="shared" si="1"/>
        <v>1</v>
      </c>
      <c r="G59" s="2" t="s">
        <v>49</v>
      </c>
      <c r="H59" s="2" t="s">
        <v>31</v>
      </c>
      <c r="I59" s="19" t="s">
        <v>152</v>
      </c>
    </row>
    <row r="60" spans="1:9" x14ac:dyDescent="0.3">
      <c r="A60" s="5" t="s">
        <v>3</v>
      </c>
      <c r="B60" s="6" t="s">
        <v>40</v>
      </c>
      <c r="C60" s="5" t="s">
        <v>41</v>
      </c>
      <c r="D60" s="8">
        <v>2200000</v>
      </c>
      <c r="E60" s="8">
        <v>2200000</v>
      </c>
      <c r="F60" s="9">
        <f t="shared" si="1"/>
        <v>1</v>
      </c>
      <c r="G60" s="2" t="s">
        <v>41</v>
      </c>
      <c r="H60" s="2" t="s">
        <v>31</v>
      </c>
      <c r="I60" s="19" t="s">
        <v>152</v>
      </c>
    </row>
    <row r="61" spans="1:9" x14ac:dyDescent="0.3">
      <c r="A61" s="5" t="s">
        <v>3</v>
      </c>
      <c r="B61" s="6" t="s">
        <v>4</v>
      </c>
      <c r="C61" s="5" t="s">
        <v>5</v>
      </c>
      <c r="D61" s="8">
        <v>17000000</v>
      </c>
      <c r="E61" s="8">
        <v>17000000</v>
      </c>
      <c r="F61" s="9">
        <f t="shared" si="1"/>
        <v>1</v>
      </c>
      <c r="G61" s="2" t="s">
        <v>5</v>
      </c>
      <c r="H61" s="2" t="s">
        <v>6</v>
      </c>
      <c r="I61" s="11" t="s">
        <v>152</v>
      </c>
    </row>
    <row r="62" spans="1:9" x14ac:dyDescent="0.3">
      <c r="A62" s="5" t="s">
        <v>15</v>
      </c>
      <c r="B62" s="6" t="s">
        <v>32</v>
      </c>
      <c r="C62" s="5" t="s">
        <v>5</v>
      </c>
      <c r="D62" s="8">
        <v>2800000</v>
      </c>
      <c r="E62" s="8">
        <v>2800000</v>
      </c>
      <c r="F62" s="9">
        <f t="shared" si="1"/>
        <v>1</v>
      </c>
      <c r="G62" s="2" t="s">
        <v>5</v>
      </c>
      <c r="H62" s="2" t="s">
        <v>33</v>
      </c>
      <c r="I62" s="19" t="s">
        <v>152</v>
      </c>
    </row>
    <row r="63" spans="1:9" x14ac:dyDescent="0.3">
      <c r="A63" s="5" t="s">
        <v>3</v>
      </c>
      <c r="B63" s="6" t="s">
        <v>99</v>
      </c>
      <c r="C63" s="5" t="s">
        <v>33</v>
      </c>
      <c r="D63" s="8">
        <v>8800000</v>
      </c>
      <c r="E63" s="8">
        <v>8800000</v>
      </c>
      <c r="F63" s="9">
        <f t="shared" si="1"/>
        <v>1</v>
      </c>
      <c r="G63" s="2" t="s">
        <v>33</v>
      </c>
      <c r="H63" s="2" t="s">
        <v>95</v>
      </c>
      <c r="I63" s="19" t="s">
        <v>152</v>
      </c>
    </row>
    <row r="64" spans="1:9" x14ac:dyDescent="0.3">
      <c r="A64" s="5" t="s">
        <v>15</v>
      </c>
      <c r="B64" s="6" t="s">
        <v>26</v>
      </c>
      <c r="C64" s="5" t="s">
        <v>27</v>
      </c>
      <c r="D64" s="8">
        <v>2750000</v>
      </c>
      <c r="E64" s="8">
        <v>2750000</v>
      </c>
      <c r="F64" s="9">
        <f t="shared" si="1"/>
        <v>1</v>
      </c>
      <c r="G64" s="2" t="s">
        <v>27</v>
      </c>
      <c r="H64" s="2" t="s">
        <v>28</v>
      </c>
      <c r="I64" s="19" t="s">
        <v>152</v>
      </c>
    </row>
    <row r="65" spans="1:9" x14ac:dyDescent="0.3">
      <c r="A65" s="5" t="s">
        <v>15</v>
      </c>
      <c r="B65" s="6" t="s">
        <v>54</v>
      </c>
      <c r="C65" s="5" t="s">
        <v>27</v>
      </c>
      <c r="D65" s="8">
        <v>3000000</v>
      </c>
      <c r="E65" s="8">
        <v>3000000</v>
      </c>
      <c r="F65" s="9">
        <f t="shared" si="1"/>
        <v>1</v>
      </c>
      <c r="G65" s="2" t="s">
        <v>27</v>
      </c>
      <c r="H65" s="2" t="s">
        <v>55</v>
      </c>
      <c r="I65" s="19" t="s">
        <v>152</v>
      </c>
    </row>
    <row r="66" spans="1:9" x14ac:dyDescent="0.3">
      <c r="A66" s="5" t="s">
        <v>15</v>
      </c>
      <c r="B66" s="6" t="s">
        <v>59</v>
      </c>
      <c r="C66" s="5" t="s">
        <v>27</v>
      </c>
      <c r="D66" s="8">
        <v>6000000</v>
      </c>
      <c r="E66" s="8">
        <v>6000000</v>
      </c>
      <c r="F66" s="9">
        <f t="shared" si="1"/>
        <v>1</v>
      </c>
      <c r="G66" s="2" t="s">
        <v>27</v>
      </c>
      <c r="H66" s="2" t="s">
        <v>27</v>
      </c>
      <c r="I66" s="19" t="s">
        <v>152</v>
      </c>
    </row>
    <row r="67" spans="1:9" x14ac:dyDescent="0.3">
      <c r="A67" s="5" t="s">
        <v>15</v>
      </c>
      <c r="B67" s="6" t="s">
        <v>93</v>
      </c>
      <c r="C67" s="5" t="s">
        <v>94</v>
      </c>
      <c r="D67" s="8">
        <v>3982500</v>
      </c>
      <c r="E67" s="8">
        <v>3982500</v>
      </c>
      <c r="F67" s="9">
        <f t="shared" si="1"/>
        <v>1</v>
      </c>
      <c r="G67" s="2" t="s">
        <v>94</v>
      </c>
      <c r="H67" s="2" t="s">
        <v>95</v>
      </c>
      <c r="I67" s="19" t="s">
        <v>152</v>
      </c>
    </row>
    <row r="68" spans="1:9" x14ac:dyDescent="0.3">
      <c r="A68" s="5" t="s">
        <v>3</v>
      </c>
      <c r="B68" s="6" t="s">
        <v>101</v>
      </c>
      <c r="C68" s="5" t="s">
        <v>94</v>
      </c>
      <c r="D68" s="8">
        <v>1100000</v>
      </c>
      <c r="E68" s="8">
        <f>D68</f>
        <v>1100000</v>
      </c>
      <c r="F68" s="9">
        <f t="shared" si="1"/>
        <v>1</v>
      </c>
      <c r="G68" s="2" t="s">
        <v>94</v>
      </c>
      <c r="H68" s="2" t="s">
        <v>95</v>
      </c>
      <c r="I68" s="19" t="s">
        <v>152</v>
      </c>
    </row>
    <row r="69" spans="1:9" x14ac:dyDescent="0.3">
      <c r="A69" s="5" t="s">
        <v>15</v>
      </c>
      <c r="B69" s="6" t="s">
        <v>50</v>
      </c>
      <c r="C69" s="5" t="s">
        <v>51</v>
      </c>
      <c r="D69" s="8">
        <v>3200000</v>
      </c>
      <c r="E69" s="8">
        <v>3200000</v>
      </c>
      <c r="F69" s="9">
        <f t="shared" ref="F69:F78" si="2">E69/D69</f>
        <v>1</v>
      </c>
      <c r="G69" s="2" t="s">
        <v>51</v>
      </c>
      <c r="H69" s="2" t="s">
        <v>47</v>
      </c>
      <c r="I69" s="19" t="s">
        <v>152</v>
      </c>
    </row>
    <row r="70" spans="1:9" x14ac:dyDescent="0.3">
      <c r="A70" s="5" t="s">
        <v>15</v>
      </c>
      <c r="B70" s="6" t="s">
        <v>92</v>
      </c>
      <c r="C70" s="5" t="s">
        <v>47</v>
      </c>
      <c r="D70" s="8">
        <v>7301000</v>
      </c>
      <c r="E70" s="8">
        <v>7301000</v>
      </c>
      <c r="F70" s="9">
        <f t="shared" si="2"/>
        <v>1</v>
      </c>
      <c r="G70" s="2" t="s">
        <v>47</v>
      </c>
      <c r="H70" s="2" t="s">
        <v>47</v>
      </c>
      <c r="I70" s="19" t="s">
        <v>152</v>
      </c>
    </row>
    <row r="71" spans="1:9" x14ac:dyDescent="0.3">
      <c r="A71" s="5" t="s">
        <v>3</v>
      </c>
      <c r="B71" s="6" t="s">
        <v>74</v>
      </c>
      <c r="C71" s="5" t="s">
        <v>75</v>
      </c>
      <c r="D71" s="8">
        <v>2960000</v>
      </c>
      <c r="E71" s="8">
        <v>2960000</v>
      </c>
      <c r="F71" s="9">
        <f t="shared" si="2"/>
        <v>1</v>
      </c>
      <c r="G71" s="2" t="s">
        <v>75</v>
      </c>
      <c r="H71" s="2" t="s">
        <v>76</v>
      </c>
      <c r="I71" s="19" t="s">
        <v>152</v>
      </c>
    </row>
    <row r="72" spans="1:9" s="16" customFormat="1" x14ac:dyDescent="0.3">
      <c r="A72" s="5" t="s">
        <v>3</v>
      </c>
      <c r="B72" s="6" t="s">
        <v>80</v>
      </c>
      <c r="C72" s="5" t="s">
        <v>81</v>
      </c>
      <c r="D72" s="8">
        <v>4000000</v>
      </c>
      <c r="E72" s="8">
        <v>4000000</v>
      </c>
      <c r="F72" s="9">
        <f t="shared" si="2"/>
        <v>1</v>
      </c>
      <c r="G72" s="2" t="s">
        <v>81</v>
      </c>
      <c r="H72" s="2" t="s">
        <v>78</v>
      </c>
      <c r="I72" s="19" t="s">
        <v>152</v>
      </c>
    </row>
    <row r="73" spans="1:9" s="16" customFormat="1" x14ac:dyDescent="0.3">
      <c r="A73" s="5" t="s">
        <v>3</v>
      </c>
      <c r="B73" s="6" t="s">
        <v>82</v>
      </c>
      <c r="C73" s="5" t="s">
        <v>81</v>
      </c>
      <c r="D73" s="8">
        <v>3500000</v>
      </c>
      <c r="E73" s="8">
        <v>3500000</v>
      </c>
      <c r="F73" s="9">
        <f t="shared" si="2"/>
        <v>1</v>
      </c>
      <c r="G73" s="2" t="s">
        <v>81</v>
      </c>
      <c r="H73" s="2" t="s">
        <v>78</v>
      </c>
      <c r="I73" s="19" t="s">
        <v>152</v>
      </c>
    </row>
    <row r="74" spans="1:9" x14ac:dyDescent="0.3">
      <c r="A74" s="11" t="s">
        <v>3</v>
      </c>
      <c r="B74" s="12" t="s">
        <v>144</v>
      </c>
      <c r="C74" s="18">
        <v>44835</v>
      </c>
      <c r="D74" s="13">
        <v>1500000</v>
      </c>
      <c r="E74" s="13">
        <v>1500000</v>
      </c>
      <c r="F74" s="14">
        <f t="shared" si="2"/>
        <v>1</v>
      </c>
      <c r="G74" s="18">
        <v>44835</v>
      </c>
      <c r="H74" s="18">
        <v>44926</v>
      </c>
      <c r="I74" s="11" t="s">
        <v>152</v>
      </c>
    </row>
    <row r="75" spans="1:9" s="16" customFormat="1" x14ac:dyDescent="0.3">
      <c r="A75" s="5" t="s">
        <v>3</v>
      </c>
      <c r="B75" s="6" t="s">
        <v>77</v>
      </c>
      <c r="C75" s="5" t="s">
        <v>78</v>
      </c>
      <c r="D75" s="8">
        <v>2270000</v>
      </c>
      <c r="E75" s="8">
        <f>D75</f>
        <v>2270000</v>
      </c>
      <c r="F75" s="9">
        <f t="shared" si="2"/>
        <v>1</v>
      </c>
      <c r="G75" s="2" t="s">
        <v>78</v>
      </c>
      <c r="H75" s="2" t="s">
        <v>78</v>
      </c>
      <c r="I75" s="19" t="s">
        <v>152</v>
      </c>
    </row>
    <row r="76" spans="1:9" s="16" customFormat="1" x14ac:dyDescent="0.3">
      <c r="A76" s="5" t="s">
        <v>3</v>
      </c>
      <c r="B76" s="6" t="s">
        <v>87</v>
      </c>
      <c r="C76" s="5" t="s">
        <v>78</v>
      </c>
      <c r="D76" s="8">
        <v>4000000</v>
      </c>
      <c r="E76" s="8">
        <v>4000000</v>
      </c>
      <c r="F76" s="9">
        <f t="shared" si="2"/>
        <v>1</v>
      </c>
      <c r="G76" s="2" t="s">
        <v>78</v>
      </c>
      <c r="H76" s="2" t="s">
        <v>88</v>
      </c>
      <c r="I76" s="19" t="s">
        <v>152</v>
      </c>
    </row>
    <row r="77" spans="1:9" s="16" customFormat="1" x14ac:dyDescent="0.3">
      <c r="A77" s="5" t="s">
        <v>3</v>
      </c>
      <c r="B77" s="6" t="s">
        <v>89</v>
      </c>
      <c r="C77" s="5" t="s">
        <v>78</v>
      </c>
      <c r="D77" s="8">
        <v>2200000</v>
      </c>
      <c r="E77" s="8">
        <v>2200000</v>
      </c>
      <c r="F77" s="9">
        <f t="shared" si="2"/>
        <v>1</v>
      </c>
      <c r="G77" s="2" t="s">
        <v>78</v>
      </c>
      <c r="H77" s="2" t="s">
        <v>90</v>
      </c>
      <c r="I77" s="19" t="s">
        <v>152</v>
      </c>
    </row>
    <row r="78" spans="1:9" s="16" customFormat="1" x14ac:dyDescent="0.3">
      <c r="A78" s="5" t="s">
        <v>15</v>
      </c>
      <c r="B78" s="6" t="s">
        <v>85</v>
      </c>
      <c r="C78" s="5" t="s">
        <v>86</v>
      </c>
      <c r="D78" s="8">
        <v>3000000</v>
      </c>
      <c r="E78" s="8">
        <f>D78</f>
        <v>3000000</v>
      </c>
      <c r="F78" s="9">
        <f t="shared" si="2"/>
        <v>1</v>
      </c>
      <c r="G78" s="2" t="s">
        <v>86</v>
      </c>
      <c r="H78" s="2" t="s">
        <v>78</v>
      </c>
      <c r="I78" s="19" t="s">
        <v>152</v>
      </c>
    </row>
  </sheetData>
  <autoFilter ref="A3:I78">
    <filterColumn colId="3" showButton="0"/>
    <filterColumn colId="4" showButton="0"/>
    <filterColumn colId="6" showButton="0"/>
    <sortState ref="A6:K78">
      <sortCondition ref="C3:C78"/>
    </sortState>
  </autoFilter>
  <mergeCells count="5">
    <mergeCell ref="A1:G1"/>
    <mergeCell ref="D3:F3"/>
    <mergeCell ref="G3:H3"/>
    <mergeCell ref="A3:A4"/>
    <mergeCell ref="B3:B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2025</vt:lpstr>
      <vt:lpstr>2024</vt:lpstr>
      <vt:lpstr>2023</vt:lpstr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2023-06-28T07:27:02Z</cp:lastPrinted>
  <dcterms:created xsi:type="dcterms:W3CDTF">2023-06-28T06:13:09Z</dcterms:created>
  <dcterms:modified xsi:type="dcterms:W3CDTF">2026-04-21T05:49:39Z</dcterms:modified>
</cp:coreProperties>
</file>